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Uporabnik\Desktop\JAVNA NAROČILA 2020\JN 20-21\"/>
    </mc:Choice>
  </mc:AlternateContent>
  <bookViews>
    <workbookView xWindow="0" yWindow="0" windowWidth="23040" windowHeight="8100" firstSheet="8" activeTab="10"/>
  </bookViews>
  <sheets>
    <sheet name="1. Meso in mesni izdelki" sheetId="14" r:id="rId1"/>
    <sheet name="2. Ribe" sheetId="15" r:id="rId2"/>
    <sheet name="3. Mleko in mlečni izdelki" sheetId="16" r:id="rId3"/>
    <sheet name="4. Kruh, pekov. izd. in slaščic" sheetId="17" r:id="rId4"/>
    <sheet name="5. sveža, suha zelenjava in sad" sheetId="26" r:id="rId5"/>
    <sheet name="6. Zamrznjena zelenjava in sadj" sheetId="19" r:id="rId6"/>
    <sheet name="7. Žita in mlevski izdelki" sheetId="20" r:id="rId7"/>
    <sheet name="8. Ostalo prehrambeno blago" sheetId="21" r:id="rId8"/>
    <sheet name="9. Zamrznjeni izdelki iz testa" sheetId="22" r:id="rId9"/>
    <sheet name="10. Bio sadje in zelenjava" sheetId="23" r:id="rId10"/>
    <sheet name="11. Eko mleko in mlečni izdelki" sheetId="24" r:id="rId11"/>
    <sheet name="12.Konzervirano sadje in zelen." sheetId="18" r:id="rId12"/>
  </sheets>
  <calcPr calcId="162913" iterateDelta="9.9999999999999959E-4"/>
</workbook>
</file>

<file path=xl/calcChain.xml><?xml version="1.0" encoding="utf-8"?>
<calcChain xmlns="http://schemas.openxmlformats.org/spreadsheetml/2006/main">
  <c r="I52" i="18" l="1"/>
  <c r="J52" i="18" s="1"/>
  <c r="L52" i="18"/>
  <c r="K52" i="18" l="1"/>
  <c r="I49" i="26"/>
  <c r="J49" i="26" s="1"/>
  <c r="K49" i="26" s="1"/>
  <c r="I48" i="26"/>
  <c r="L49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18" i="14"/>
  <c r="L19" i="15"/>
  <c r="L20" i="15"/>
  <c r="L21" i="15"/>
  <c r="L22" i="15"/>
  <c r="L23" i="15"/>
  <c r="L24" i="15"/>
  <c r="L25" i="15"/>
  <c r="L26" i="15"/>
  <c r="L27" i="15"/>
  <c r="L28" i="15"/>
  <c r="L29" i="15"/>
  <c r="L18" i="15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82" i="14"/>
  <c r="M68" i="18" l="1"/>
  <c r="N68" i="18"/>
  <c r="I20" i="18"/>
  <c r="J20" i="18"/>
  <c r="K20" i="18"/>
  <c r="L20" i="18"/>
  <c r="L68" i="18" s="1"/>
  <c r="I21" i="18"/>
  <c r="J21" i="18"/>
  <c r="K21" i="18"/>
  <c r="L21" i="18"/>
  <c r="I22" i="18"/>
  <c r="J22" i="18"/>
  <c r="K22" i="18"/>
  <c r="L22" i="18"/>
  <c r="I23" i="18"/>
  <c r="J23" i="18"/>
  <c r="K23" i="18"/>
  <c r="L23" i="18"/>
  <c r="I24" i="18"/>
  <c r="J24" i="18"/>
  <c r="K24" i="18"/>
  <c r="L24" i="18"/>
  <c r="I25" i="18"/>
  <c r="J25" i="18"/>
  <c r="K25" i="18"/>
  <c r="L25" i="18"/>
  <c r="I26" i="18"/>
  <c r="J26" i="18"/>
  <c r="K26" i="18"/>
  <c r="L26" i="18"/>
  <c r="I27" i="18"/>
  <c r="J27" i="18"/>
  <c r="K27" i="18"/>
  <c r="L27" i="18"/>
  <c r="I28" i="18"/>
  <c r="J28" i="18"/>
  <c r="K28" i="18"/>
  <c r="L28" i="18"/>
  <c r="I29" i="18"/>
  <c r="J29" i="18"/>
  <c r="K29" i="18"/>
  <c r="L29" i="18"/>
  <c r="I30" i="18"/>
  <c r="J30" i="18"/>
  <c r="K30" i="18"/>
  <c r="L30" i="18"/>
  <c r="I31" i="18"/>
  <c r="J31" i="18"/>
  <c r="K31" i="18"/>
  <c r="L31" i="18"/>
  <c r="I32" i="18"/>
  <c r="J32" i="18"/>
  <c r="K32" i="18"/>
  <c r="L32" i="18"/>
  <c r="I33" i="18"/>
  <c r="J33" i="18"/>
  <c r="K33" i="18"/>
  <c r="L33" i="18"/>
  <c r="I34" i="18"/>
  <c r="J34" i="18"/>
  <c r="K34" i="18"/>
  <c r="L34" i="18"/>
  <c r="I35" i="18"/>
  <c r="J35" i="18"/>
  <c r="K35" i="18"/>
  <c r="L35" i="18"/>
  <c r="I36" i="18"/>
  <c r="J36" i="18"/>
  <c r="K36" i="18"/>
  <c r="L36" i="18"/>
  <c r="I37" i="18"/>
  <c r="J37" i="18"/>
  <c r="K37" i="18"/>
  <c r="L37" i="18"/>
  <c r="J38" i="18"/>
  <c r="K38" i="18" s="1"/>
  <c r="L38" i="18"/>
  <c r="I39" i="18"/>
  <c r="K39" i="18" s="1"/>
  <c r="J39" i="18"/>
  <c r="J68" i="18" s="1"/>
  <c r="L39" i="18"/>
  <c r="I40" i="18"/>
  <c r="K40" i="18" s="1"/>
  <c r="J40" i="18"/>
  <c r="L40" i="18"/>
  <c r="I41" i="18"/>
  <c r="K41" i="18" s="1"/>
  <c r="J41" i="18"/>
  <c r="L41" i="18"/>
  <c r="I42" i="18"/>
  <c r="J42" i="18"/>
  <c r="L42" i="18"/>
  <c r="I43" i="18"/>
  <c r="K43" i="18" s="1"/>
  <c r="J43" i="18"/>
  <c r="L43" i="18"/>
  <c r="I44" i="18"/>
  <c r="K44" i="18" s="1"/>
  <c r="J44" i="18"/>
  <c r="L44" i="18"/>
  <c r="I45" i="18"/>
  <c r="K45" i="18" s="1"/>
  <c r="J45" i="18"/>
  <c r="L45" i="18"/>
  <c r="I46" i="18"/>
  <c r="K46" i="18" s="1"/>
  <c r="J46" i="18"/>
  <c r="L46" i="18"/>
  <c r="J47" i="18"/>
  <c r="K47" i="18" s="1"/>
  <c r="L47" i="18"/>
  <c r="I48" i="18"/>
  <c r="J48" i="18"/>
  <c r="K48" i="18"/>
  <c r="L48" i="18"/>
  <c r="I49" i="18"/>
  <c r="J49" i="18"/>
  <c r="K49" i="18"/>
  <c r="L49" i="18"/>
  <c r="I50" i="18"/>
  <c r="J50" i="18"/>
  <c r="K50" i="18"/>
  <c r="L50" i="18"/>
  <c r="I51" i="18"/>
  <c r="J51" i="18"/>
  <c r="K51" i="18"/>
  <c r="L51" i="18"/>
  <c r="I53" i="18"/>
  <c r="J53" i="18"/>
  <c r="K53" i="18"/>
  <c r="L53" i="18"/>
  <c r="I54" i="18"/>
  <c r="J54" i="18"/>
  <c r="K54" i="18"/>
  <c r="L54" i="18"/>
  <c r="I55" i="18"/>
  <c r="J55" i="18"/>
  <c r="K55" i="18"/>
  <c r="L55" i="18"/>
  <c r="I56" i="18"/>
  <c r="J56" i="18"/>
  <c r="K56" i="18"/>
  <c r="L56" i="18"/>
  <c r="I57" i="18"/>
  <c r="J57" i="18"/>
  <c r="K57" i="18"/>
  <c r="L57" i="18"/>
  <c r="I58" i="18"/>
  <c r="J58" i="18"/>
  <c r="K58" i="18"/>
  <c r="L58" i="18"/>
  <c r="J59" i="18"/>
  <c r="K59" i="18" s="1"/>
  <c r="L59" i="18"/>
  <c r="I60" i="18"/>
  <c r="K60" i="18" s="1"/>
  <c r="J60" i="18"/>
  <c r="L60" i="18"/>
  <c r="I61" i="18"/>
  <c r="K61" i="18" s="1"/>
  <c r="J61" i="18"/>
  <c r="L61" i="18"/>
  <c r="I62" i="18"/>
  <c r="K62" i="18" s="1"/>
  <c r="J62" i="18"/>
  <c r="L62" i="18"/>
  <c r="J63" i="18"/>
  <c r="K63" i="18" s="1"/>
  <c r="L63" i="18"/>
  <c r="I64" i="18"/>
  <c r="J64" i="18"/>
  <c r="K64" i="18"/>
  <c r="L64" i="18"/>
  <c r="I65" i="18"/>
  <c r="J65" i="18"/>
  <c r="K65" i="18"/>
  <c r="L65" i="18"/>
  <c r="I66" i="18"/>
  <c r="J66" i="18"/>
  <c r="K66" i="18"/>
  <c r="L66" i="18"/>
  <c r="I67" i="18"/>
  <c r="J67" i="18"/>
  <c r="K67" i="18"/>
  <c r="L67" i="18"/>
  <c r="L19" i="18"/>
  <c r="I19" i="18"/>
  <c r="M32" i="24"/>
  <c r="N32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19" i="24"/>
  <c r="L32" i="24" s="1"/>
  <c r="J22" i="24"/>
  <c r="K22" i="24" s="1"/>
  <c r="J26" i="24"/>
  <c r="K26" i="24" s="1"/>
  <c r="J30" i="24"/>
  <c r="K30" i="24" s="1"/>
  <c r="I20" i="24"/>
  <c r="J20" i="24" s="1"/>
  <c r="K20" i="24" s="1"/>
  <c r="I21" i="24"/>
  <c r="J21" i="24" s="1"/>
  <c r="I22" i="24"/>
  <c r="I23" i="24"/>
  <c r="J23" i="24" s="1"/>
  <c r="I24" i="24"/>
  <c r="J24" i="24" s="1"/>
  <c r="K24" i="24" s="1"/>
  <c r="I25" i="24"/>
  <c r="I26" i="24"/>
  <c r="I27" i="24"/>
  <c r="J27" i="24" s="1"/>
  <c r="I28" i="24"/>
  <c r="J28" i="24" s="1"/>
  <c r="K28" i="24" s="1"/>
  <c r="I29" i="24"/>
  <c r="J29" i="24" s="1"/>
  <c r="I30" i="24"/>
  <c r="I31" i="24"/>
  <c r="J31" i="24" s="1"/>
  <c r="I19" i="24"/>
  <c r="M34" i="23"/>
  <c r="N34" i="23"/>
  <c r="L34" i="23"/>
  <c r="I20" i="23"/>
  <c r="J20" i="23" s="1"/>
  <c r="K20" i="23" s="1"/>
  <c r="L20" i="23"/>
  <c r="I21" i="23"/>
  <c r="J21" i="23" s="1"/>
  <c r="K21" i="23" s="1"/>
  <c r="L21" i="23"/>
  <c r="I22" i="23"/>
  <c r="J22" i="23" s="1"/>
  <c r="K22" i="23" s="1"/>
  <c r="L22" i="23"/>
  <c r="I23" i="23"/>
  <c r="J23" i="23" s="1"/>
  <c r="K23" i="23" s="1"/>
  <c r="L23" i="23"/>
  <c r="I24" i="23"/>
  <c r="J24" i="23" s="1"/>
  <c r="K24" i="23" s="1"/>
  <c r="L24" i="23"/>
  <c r="I25" i="23"/>
  <c r="J25" i="23" s="1"/>
  <c r="K25" i="23" s="1"/>
  <c r="L25" i="23"/>
  <c r="I26" i="23"/>
  <c r="J26" i="23" s="1"/>
  <c r="K26" i="23" s="1"/>
  <c r="L26" i="23"/>
  <c r="I27" i="23"/>
  <c r="J27" i="23" s="1"/>
  <c r="K27" i="23" s="1"/>
  <c r="L27" i="23"/>
  <c r="I28" i="23"/>
  <c r="J28" i="23" s="1"/>
  <c r="K28" i="23" s="1"/>
  <c r="L28" i="23"/>
  <c r="I29" i="23"/>
  <c r="J29" i="23" s="1"/>
  <c r="K29" i="23" s="1"/>
  <c r="L29" i="23"/>
  <c r="I30" i="23"/>
  <c r="J30" i="23" s="1"/>
  <c r="K30" i="23" s="1"/>
  <c r="L30" i="23"/>
  <c r="I31" i="23"/>
  <c r="J31" i="23" s="1"/>
  <c r="K31" i="23" s="1"/>
  <c r="L31" i="23"/>
  <c r="I32" i="23"/>
  <c r="J32" i="23" s="1"/>
  <c r="K32" i="23" s="1"/>
  <c r="L32" i="23"/>
  <c r="I33" i="23"/>
  <c r="J33" i="23" s="1"/>
  <c r="K33" i="23" s="1"/>
  <c r="L33" i="23"/>
  <c r="L19" i="23"/>
  <c r="I19" i="23"/>
  <c r="I34" i="23" s="1"/>
  <c r="L81" i="22"/>
  <c r="M81" i="22"/>
  <c r="N81" i="22"/>
  <c r="I21" i="22"/>
  <c r="J21" i="22" s="1"/>
  <c r="K21" i="22" s="1"/>
  <c r="L21" i="22"/>
  <c r="I22" i="22"/>
  <c r="J22" i="22" s="1"/>
  <c r="K22" i="22" s="1"/>
  <c r="L22" i="22"/>
  <c r="I23" i="22"/>
  <c r="J23" i="22" s="1"/>
  <c r="K23" i="22" s="1"/>
  <c r="L23" i="22"/>
  <c r="I24" i="22"/>
  <c r="J24" i="22" s="1"/>
  <c r="K24" i="22" s="1"/>
  <c r="L24" i="22"/>
  <c r="I25" i="22"/>
  <c r="J25" i="22" s="1"/>
  <c r="K25" i="22" s="1"/>
  <c r="L25" i="22"/>
  <c r="I26" i="22"/>
  <c r="J26" i="22" s="1"/>
  <c r="K26" i="22" s="1"/>
  <c r="L26" i="22"/>
  <c r="I27" i="22"/>
  <c r="J27" i="22" s="1"/>
  <c r="K27" i="22" s="1"/>
  <c r="L27" i="22"/>
  <c r="I28" i="22"/>
  <c r="J28" i="22" s="1"/>
  <c r="K28" i="22" s="1"/>
  <c r="L28" i="22"/>
  <c r="I29" i="22"/>
  <c r="J29" i="22" s="1"/>
  <c r="K29" i="22" s="1"/>
  <c r="L29" i="22"/>
  <c r="I30" i="22"/>
  <c r="J30" i="22" s="1"/>
  <c r="K30" i="22" s="1"/>
  <c r="L30" i="22"/>
  <c r="I31" i="22"/>
  <c r="J31" i="22" s="1"/>
  <c r="K31" i="22" s="1"/>
  <c r="L31" i="22"/>
  <c r="I32" i="22"/>
  <c r="J32" i="22" s="1"/>
  <c r="K32" i="22" s="1"/>
  <c r="L32" i="22"/>
  <c r="I33" i="22"/>
  <c r="J33" i="22" s="1"/>
  <c r="K33" i="22" s="1"/>
  <c r="L33" i="22"/>
  <c r="I34" i="22"/>
  <c r="J34" i="22" s="1"/>
  <c r="K34" i="22" s="1"/>
  <c r="L34" i="22"/>
  <c r="I35" i="22"/>
  <c r="J35" i="22" s="1"/>
  <c r="K35" i="22" s="1"/>
  <c r="L35" i="22"/>
  <c r="I36" i="22"/>
  <c r="J36" i="22" s="1"/>
  <c r="K36" i="22" s="1"/>
  <c r="L36" i="22"/>
  <c r="I37" i="22"/>
  <c r="J37" i="22" s="1"/>
  <c r="K37" i="22" s="1"/>
  <c r="L37" i="22"/>
  <c r="I38" i="22"/>
  <c r="J38" i="22" s="1"/>
  <c r="K38" i="22" s="1"/>
  <c r="L38" i="22"/>
  <c r="I39" i="22"/>
  <c r="J39" i="22" s="1"/>
  <c r="K39" i="22" s="1"/>
  <c r="L39" i="22"/>
  <c r="I40" i="22"/>
  <c r="J40" i="22" s="1"/>
  <c r="K40" i="22" s="1"/>
  <c r="L40" i="22"/>
  <c r="I41" i="22"/>
  <c r="J41" i="22" s="1"/>
  <c r="K41" i="22" s="1"/>
  <c r="L41" i="22"/>
  <c r="I42" i="22"/>
  <c r="J42" i="22" s="1"/>
  <c r="K42" i="22" s="1"/>
  <c r="L42" i="22"/>
  <c r="I43" i="22"/>
  <c r="J43" i="22" s="1"/>
  <c r="K43" i="22" s="1"/>
  <c r="L43" i="22"/>
  <c r="I44" i="22"/>
  <c r="J44" i="22" s="1"/>
  <c r="K44" i="22" s="1"/>
  <c r="L44" i="22"/>
  <c r="I45" i="22"/>
  <c r="J45" i="22" s="1"/>
  <c r="K45" i="22" s="1"/>
  <c r="L45" i="22"/>
  <c r="I46" i="22"/>
  <c r="J46" i="22" s="1"/>
  <c r="L46" i="22"/>
  <c r="I47" i="22"/>
  <c r="J47" i="22" s="1"/>
  <c r="L47" i="22"/>
  <c r="I48" i="22"/>
  <c r="J48" i="22" s="1"/>
  <c r="L48" i="22"/>
  <c r="I49" i="22"/>
  <c r="J49" i="22" s="1"/>
  <c r="L49" i="22"/>
  <c r="I50" i="22"/>
  <c r="J50" i="22" s="1"/>
  <c r="L50" i="22"/>
  <c r="I51" i="22"/>
  <c r="J51" i="22" s="1"/>
  <c r="L51" i="22"/>
  <c r="I52" i="22"/>
  <c r="J52" i="22" s="1"/>
  <c r="L52" i="22"/>
  <c r="I53" i="22"/>
  <c r="J53" i="22" s="1"/>
  <c r="L53" i="22"/>
  <c r="I54" i="22"/>
  <c r="J54" i="22" s="1"/>
  <c r="L54" i="22"/>
  <c r="I55" i="22"/>
  <c r="J55" i="22" s="1"/>
  <c r="L55" i="22"/>
  <c r="I56" i="22"/>
  <c r="J56" i="22" s="1"/>
  <c r="L56" i="22"/>
  <c r="I57" i="22"/>
  <c r="J57" i="22" s="1"/>
  <c r="L57" i="22"/>
  <c r="I58" i="22"/>
  <c r="J58" i="22" s="1"/>
  <c r="L58" i="22"/>
  <c r="I59" i="22"/>
  <c r="J59" i="22" s="1"/>
  <c r="L59" i="22"/>
  <c r="I60" i="22"/>
  <c r="J60" i="22" s="1"/>
  <c r="L60" i="22"/>
  <c r="I61" i="22"/>
  <c r="J61" i="22" s="1"/>
  <c r="L61" i="22"/>
  <c r="I62" i="22"/>
  <c r="J62" i="22" s="1"/>
  <c r="L62" i="22"/>
  <c r="I63" i="22"/>
  <c r="J63" i="22" s="1"/>
  <c r="L63" i="22"/>
  <c r="I64" i="22"/>
  <c r="J64" i="22" s="1"/>
  <c r="L64" i="22"/>
  <c r="I65" i="22"/>
  <c r="J65" i="22" s="1"/>
  <c r="L65" i="22"/>
  <c r="I66" i="22"/>
  <c r="J66" i="22" s="1"/>
  <c r="L66" i="22"/>
  <c r="I67" i="22"/>
  <c r="J67" i="22" s="1"/>
  <c r="L67" i="22"/>
  <c r="I68" i="22"/>
  <c r="J68" i="22" s="1"/>
  <c r="L68" i="22"/>
  <c r="I69" i="22"/>
  <c r="J69" i="22" s="1"/>
  <c r="L69" i="22"/>
  <c r="I70" i="22"/>
  <c r="J70" i="22" s="1"/>
  <c r="L70" i="22"/>
  <c r="I71" i="22"/>
  <c r="J71" i="22" s="1"/>
  <c r="L71" i="22"/>
  <c r="I72" i="22"/>
  <c r="J72" i="22" s="1"/>
  <c r="L72" i="22"/>
  <c r="I73" i="22"/>
  <c r="J73" i="22" s="1"/>
  <c r="L73" i="22"/>
  <c r="I74" i="22"/>
  <c r="J74" i="22" s="1"/>
  <c r="L74" i="22"/>
  <c r="I75" i="22"/>
  <c r="J75" i="22" s="1"/>
  <c r="L75" i="22"/>
  <c r="I76" i="22"/>
  <c r="J76" i="22" s="1"/>
  <c r="L76" i="22"/>
  <c r="I77" i="22"/>
  <c r="J77" i="22" s="1"/>
  <c r="L77" i="22"/>
  <c r="I78" i="22"/>
  <c r="J78" i="22" s="1"/>
  <c r="L78" i="22"/>
  <c r="I79" i="22"/>
  <c r="J79" i="22" s="1"/>
  <c r="L79" i="22"/>
  <c r="I80" i="22"/>
  <c r="J80" i="22" s="1"/>
  <c r="L80" i="22"/>
  <c r="L20" i="22"/>
  <c r="I20" i="22"/>
  <c r="L226" i="21"/>
  <c r="I226" i="21"/>
  <c r="L225" i="21"/>
  <c r="I225" i="21"/>
  <c r="J225" i="21" s="1"/>
  <c r="M227" i="21"/>
  <c r="N227" i="21"/>
  <c r="I20" i="21"/>
  <c r="J20" i="21" s="1"/>
  <c r="L20" i="21"/>
  <c r="I21" i="21"/>
  <c r="J21" i="21" s="1"/>
  <c r="K21" i="21" s="1"/>
  <c r="L21" i="21"/>
  <c r="I22" i="21"/>
  <c r="J22" i="21" s="1"/>
  <c r="L22" i="21"/>
  <c r="I23" i="21"/>
  <c r="J23" i="21" s="1"/>
  <c r="L23" i="21"/>
  <c r="I24" i="21"/>
  <c r="J24" i="21" s="1"/>
  <c r="L24" i="21"/>
  <c r="I25" i="21"/>
  <c r="J25" i="21" s="1"/>
  <c r="K25" i="21" s="1"/>
  <c r="L25" i="21"/>
  <c r="I26" i="21"/>
  <c r="J26" i="21" s="1"/>
  <c r="K26" i="21"/>
  <c r="L26" i="21"/>
  <c r="I27" i="21"/>
  <c r="J27" i="21" s="1"/>
  <c r="L27" i="21"/>
  <c r="I28" i="21"/>
  <c r="J28" i="21" s="1"/>
  <c r="L28" i="21"/>
  <c r="I29" i="21"/>
  <c r="J29" i="21" s="1"/>
  <c r="K29" i="21" s="1"/>
  <c r="L29" i="21"/>
  <c r="I30" i="21"/>
  <c r="J30" i="21" s="1"/>
  <c r="K30" i="21" s="1"/>
  <c r="L30" i="21"/>
  <c r="I31" i="21"/>
  <c r="J31" i="21" s="1"/>
  <c r="K31" i="21"/>
  <c r="L31" i="21"/>
  <c r="I32" i="21"/>
  <c r="J32" i="21" s="1"/>
  <c r="L32" i="21"/>
  <c r="I33" i="21"/>
  <c r="J33" i="21" s="1"/>
  <c r="K33" i="21" s="1"/>
  <c r="L33" i="21"/>
  <c r="I34" i="21"/>
  <c r="J34" i="21" s="1"/>
  <c r="K34" i="21"/>
  <c r="L34" i="21"/>
  <c r="I35" i="21"/>
  <c r="J35" i="21" s="1"/>
  <c r="L35" i="21"/>
  <c r="I36" i="21"/>
  <c r="J36" i="21" s="1"/>
  <c r="L36" i="21"/>
  <c r="I37" i="21"/>
  <c r="J37" i="21" s="1"/>
  <c r="K37" i="21" s="1"/>
  <c r="L37" i="21"/>
  <c r="I38" i="21"/>
  <c r="J38" i="21" s="1"/>
  <c r="K38" i="21" s="1"/>
  <c r="L38" i="21"/>
  <c r="I39" i="21"/>
  <c r="J39" i="21" s="1"/>
  <c r="L39" i="21"/>
  <c r="I40" i="21"/>
  <c r="J40" i="21" s="1"/>
  <c r="L40" i="21"/>
  <c r="I41" i="21"/>
  <c r="J41" i="21" s="1"/>
  <c r="K41" i="21" s="1"/>
  <c r="L41" i="21"/>
  <c r="I42" i="21"/>
  <c r="J42" i="21" s="1"/>
  <c r="L42" i="21"/>
  <c r="I43" i="21"/>
  <c r="J43" i="21" s="1"/>
  <c r="L43" i="21"/>
  <c r="I44" i="21"/>
  <c r="J44" i="21" s="1"/>
  <c r="K44" i="21"/>
  <c r="L44" i="21"/>
  <c r="I45" i="21"/>
  <c r="J45" i="21" s="1"/>
  <c r="K45" i="21" s="1"/>
  <c r="L45" i="21"/>
  <c r="I46" i="21"/>
  <c r="J46" i="21" s="1"/>
  <c r="K46" i="21" s="1"/>
  <c r="L46" i="21"/>
  <c r="I47" i="21"/>
  <c r="J47" i="21" s="1"/>
  <c r="L47" i="21"/>
  <c r="I48" i="21"/>
  <c r="J48" i="21" s="1"/>
  <c r="L48" i="21"/>
  <c r="I49" i="21"/>
  <c r="J49" i="21" s="1"/>
  <c r="K49" i="21" s="1"/>
  <c r="L49" i="21"/>
  <c r="I50" i="21"/>
  <c r="J50" i="21" s="1"/>
  <c r="K50" i="21"/>
  <c r="L50" i="21"/>
  <c r="I51" i="21"/>
  <c r="J51" i="21" s="1"/>
  <c r="L51" i="21"/>
  <c r="I52" i="21"/>
  <c r="J52" i="21" s="1"/>
  <c r="L52" i="21"/>
  <c r="I53" i="21"/>
  <c r="J53" i="21" s="1"/>
  <c r="K53" i="21" s="1"/>
  <c r="L53" i="21"/>
  <c r="I54" i="21"/>
  <c r="J54" i="21" s="1"/>
  <c r="L54" i="21"/>
  <c r="I55" i="21"/>
  <c r="J55" i="21" s="1"/>
  <c r="K55" i="21"/>
  <c r="L55" i="21"/>
  <c r="I56" i="21"/>
  <c r="J56" i="21" s="1"/>
  <c r="L56" i="21"/>
  <c r="I57" i="21"/>
  <c r="J57" i="21" s="1"/>
  <c r="K57" i="21" s="1"/>
  <c r="L57" i="21"/>
  <c r="I58" i="21"/>
  <c r="J58" i="21" s="1"/>
  <c r="K58" i="21"/>
  <c r="L58" i="21"/>
  <c r="I59" i="21"/>
  <c r="J59" i="21" s="1"/>
  <c r="L59" i="21"/>
  <c r="I60" i="21"/>
  <c r="J60" i="21" s="1"/>
  <c r="K60" i="21"/>
  <c r="L60" i="21"/>
  <c r="I61" i="21"/>
  <c r="J61" i="21" s="1"/>
  <c r="K61" i="21" s="1"/>
  <c r="L61" i="21"/>
  <c r="I62" i="21"/>
  <c r="J62" i="21" s="1"/>
  <c r="K62" i="21" s="1"/>
  <c r="L62" i="21"/>
  <c r="I63" i="21"/>
  <c r="J63" i="21" s="1"/>
  <c r="L63" i="21"/>
  <c r="I64" i="21"/>
  <c r="J64" i="21" s="1"/>
  <c r="L64" i="21"/>
  <c r="I65" i="21"/>
  <c r="J65" i="21" s="1"/>
  <c r="K65" i="21" s="1"/>
  <c r="L65" i="21"/>
  <c r="I66" i="21"/>
  <c r="J66" i="21" s="1"/>
  <c r="L66" i="21"/>
  <c r="I67" i="21"/>
  <c r="J67" i="21" s="1"/>
  <c r="K67" i="21"/>
  <c r="L67" i="21"/>
  <c r="I68" i="21"/>
  <c r="J68" i="21" s="1"/>
  <c r="L68" i="21"/>
  <c r="I69" i="21"/>
  <c r="J69" i="21" s="1"/>
  <c r="K69" i="21" s="1"/>
  <c r="L69" i="21"/>
  <c r="I70" i="21"/>
  <c r="J70" i="21" s="1"/>
  <c r="K70" i="21"/>
  <c r="L70" i="21"/>
  <c r="I71" i="21"/>
  <c r="J71" i="21" s="1"/>
  <c r="L71" i="21"/>
  <c r="I72" i="21"/>
  <c r="J72" i="21" s="1"/>
  <c r="K72" i="21"/>
  <c r="L72" i="21"/>
  <c r="I73" i="21"/>
  <c r="J73" i="21" s="1"/>
  <c r="K73" i="21" s="1"/>
  <c r="L73" i="21"/>
  <c r="I74" i="21"/>
  <c r="J74" i="21" s="1"/>
  <c r="L74" i="21"/>
  <c r="I75" i="21"/>
  <c r="J75" i="21" s="1"/>
  <c r="K75" i="21"/>
  <c r="L75" i="21"/>
  <c r="I76" i="21"/>
  <c r="J76" i="21" s="1"/>
  <c r="L76" i="21"/>
  <c r="I77" i="21"/>
  <c r="J77" i="21" s="1"/>
  <c r="K77" i="21" s="1"/>
  <c r="L77" i="21"/>
  <c r="I78" i="21"/>
  <c r="J78" i="21" s="1"/>
  <c r="K78" i="21" s="1"/>
  <c r="L78" i="21"/>
  <c r="I79" i="21"/>
  <c r="J79" i="21" s="1"/>
  <c r="L79" i="21"/>
  <c r="I80" i="21"/>
  <c r="J80" i="21" s="1"/>
  <c r="K80" i="21"/>
  <c r="L80" i="21"/>
  <c r="I81" i="21"/>
  <c r="L81" i="21"/>
  <c r="I82" i="21"/>
  <c r="J82" i="21" s="1"/>
  <c r="L82" i="21"/>
  <c r="I83" i="21"/>
  <c r="J83" i="21" s="1"/>
  <c r="K83" i="21"/>
  <c r="L83" i="21"/>
  <c r="I84" i="21"/>
  <c r="J84" i="21" s="1"/>
  <c r="L84" i="21"/>
  <c r="I85" i="21"/>
  <c r="L85" i="21"/>
  <c r="I86" i="21"/>
  <c r="J86" i="21" s="1"/>
  <c r="K86" i="21"/>
  <c r="L86" i="21"/>
  <c r="I87" i="21"/>
  <c r="J87" i="21" s="1"/>
  <c r="L87" i="21"/>
  <c r="I88" i="21"/>
  <c r="J88" i="21" s="1"/>
  <c r="L88" i="21"/>
  <c r="I89" i="21"/>
  <c r="L89" i="21"/>
  <c r="I90" i="21"/>
  <c r="J90" i="21" s="1"/>
  <c r="K90" i="21"/>
  <c r="L90" i="21"/>
  <c r="I91" i="21"/>
  <c r="J91" i="21" s="1"/>
  <c r="L91" i="21"/>
  <c r="I92" i="21"/>
  <c r="J92" i="21" s="1"/>
  <c r="L92" i="21"/>
  <c r="I93" i="21"/>
  <c r="L93" i="21"/>
  <c r="I94" i="21"/>
  <c r="J94" i="21" s="1"/>
  <c r="L94" i="21"/>
  <c r="I95" i="21"/>
  <c r="J95" i="21" s="1"/>
  <c r="K95" i="21"/>
  <c r="L95" i="21"/>
  <c r="I96" i="21"/>
  <c r="J96" i="21" s="1"/>
  <c r="L96" i="21"/>
  <c r="I97" i="21"/>
  <c r="L97" i="21"/>
  <c r="I98" i="21"/>
  <c r="J98" i="21" s="1"/>
  <c r="K98" i="21"/>
  <c r="L98" i="21"/>
  <c r="I99" i="21"/>
  <c r="J99" i="21" s="1"/>
  <c r="L99" i="21"/>
  <c r="I100" i="21"/>
  <c r="J100" i="21" s="1"/>
  <c r="L100" i="21"/>
  <c r="I101" i="21"/>
  <c r="L101" i="21"/>
  <c r="I102" i="21"/>
  <c r="J102" i="21" s="1"/>
  <c r="K102" i="21"/>
  <c r="L102" i="21"/>
  <c r="I103" i="21"/>
  <c r="J103" i="21" s="1"/>
  <c r="L103" i="21"/>
  <c r="I104" i="21"/>
  <c r="J104" i="21" s="1"/>
  <c r="L104" i="21"/>
  <c r="I105" i="21"/>
  <c r="L105" i="21"/>
  <c r="I106" i="21"/>
  <c r="L106" i="21"/>
  <c r="I107" i="21"/>
  <c r="L107" i="21"/>
  <c r="I108" i="21"/>
  <c r="L108" i="21"/>
  <c r="I109" i="21"/>
  <c r="L109" i="21"/>
  <c r="I110" i="21"/>
  <c r="L110" i="21"/>
  <c r="I111" i="21"/>
  <c r="L111" i="21"/>
  <c r="I112" i="21"/>
  <c r="L112" i="21"/>
  <c r="I113" i="21"/>
  <c r="L113" i="21"/>
  <c r="I114" i="21"/>
  <c r="L114" i="21"/>
  <c r="I115" i="21"/>
  <c r="L115" i="21"/>
  <c r="I116" i="21"/>
  <c r="L116" i="21"/>
  <c r="I117" i="21"/>
  <c r="L117" i="21"/>
  <c r="I118" i="21"/>
  <c r="L118" i="21"/>
  <c r="I119" i="21"/>
  <c r="L119" i="21"/>
  <c r="I120" i="21"/>
  <c r="L120" i="21"/>
  <c r="I121" i="21"/>
  <c r="L121" i="21"/>
  <c r="I122" i="21"/>
  <c r="L122" i="21"/>
  <c r="I123" i="21"/>
  <c r="L123" i="21"/>
  <c r="I124" i="21"/>
  <c r="L124" i="21"/>
  <c r="I125" i="21"/>
  <c r="L125" i="21"/>
  <c r="I126" i="21"/>
  <c r="L126" i="21"/>
  <c r="I127" i="21"/>
  <c r="L127" i="21"/>
  <c r="I128" i="21"/>
  <c r="L128" i="21"/>
  <c r="I129" i="21"/>
  <c r="L129" i="21"/>
  <c r="I130" i="21"/>
  <c r="L130" i="21"/>
  <c r="I131" i="21"/>
  <c r="L131" i="21"/>
  <c r="I132" i="21"/>
  <c r="L132" i="21"/>
  <c r="I133" i="21"/>
  <c r="L133" i="21"/>
  <c r="I134" i="21"/>
  <c r="L134" i="21"/>
  <c r="I135" i="21"/>
  <c r="L135" i="21"/>
  <c r="I136" i="21"/>
  <c r="L136" i="21"/>
  <c r="I137" i="21"/>
  <c r="L137" i="21"/>
  <c r="I138" i="21"/>
  <c r="L138" i="21"/>
  <c r="I139" i="21"/>
  <c r="L139" i="21"/>
  <c r="I140" i="21"/>
  <c r="L140" i="21"/>
  <c r="I141" i="21"/>
  <c r="L141" i="21"/>
  <c r="I142" i="21"/>
  <c r="L142" i="21"/>
  <c r="I143" i="21"/>
  <c r="L143" i="21"/>
  <c r="I144" i="21"/>
  <c r="L144" i="21"/>
  <c r="I145" i="21"/>
  <c r="L145" i="21"/>
  <c r="I146" i="21"/>
  <c r="L146" i="21"/>
  <c r="I147" i="21"/>
  <c r="L147" i="21"/>
  <c r="I148" i="21"/>
  <c r="J148" i="21" s="1"/>
  <c r="L148" i="21"/>
  <c r="I149" i="21"/>
  <c r="J149" i="21" s="1"/>
  <c r="L149" i="21"/>
  <c r="I150" i="21"/>
  <c r="J150" i="21" s="1"/>
  <c r="K150" i="21"/>
  <c r="L150" i="21"/>
  <c r="I151" i="21"/>
  <c r="J151" i="21" s="1"/>
  <c r="L151" i="21"/>
  <c r="I152" i="21"/>
  <c r="J152" i="21" s="1"/>
  <c r="L152" i="21"/>
  <c r="I153" i="21"/>
  <c r="J153" i="21" s="1"/>
  <c r="L153" i="21"/>
  <c r="I154" i="21"/>
  <c r="J154" i="21" s="1"/>
  <c r="L154" i="21"/>
  <c r="I155" i="21"/>
  <c r="J155" i="21" s="1"/>
  <c r="K155" i="21"/>
  <c r="L155" i="21"/>
  <c r="I156" i="21"/>
  <c r="J156" i="21" s="1"/>
  <c r="L156" i="21"/>
  <c r="I157" i="21"/>
  <c r="J157" i="21" s="1"/>
  <c r="L157" i="21"/>
  <c r="I158" i="21"/>
  <c r="J158" i="21" s="1"/>
  <c r="K158" i="21"/>
  <c r="L158" i="21"/>
  <c r="I159" i="21"/>
  <c r="J159" i="21" s="1"/>
  <c r="L159" i="21"/>
  <c r="I160" i="21"/>
  <c r="J160" i="21" s="1"/>
  <c r="K160" i="21"/>
  <c r="L160" i="21"/>
  <c r="I161" i="21"/>
  <c r="J161" i="21" s="1"/>
  <c r="L161" i="21"/>
  <c r="I162" i="21"/>
  <c r="J162" i="21" s="1"/>
  <c r="L162" i="21"/>
  <c r="I163" i="21"/>
  <c r="J163" i="21" s="1"/>
  <c r="K163" i="21"/>
  <c r="L163" i="21"/>
  <c r="I164" i="21"/>
  <c r="J164" i="21" s="1"/>
  <c r="L164" i="21"/>
  <c r="I165" i="21"/>
  <c r="J165" i="21" s="1"/>
  <c r="L165" i="21"/>
  <c r="I166" i="21"/>
  <c r="J166" i="21" s="1"/>
  <c r="L166" i="21"/>
  <c r="I167" i="21"/>
  <c r="J167" i="21" s="1"/>
  <c r="L167" i="21"/>
  <c r="I168" i="21"/>
  <c r="J168" i="21" s="1"/>
  <c r="K168" i="21"/>
  <c r="L168" i="21"/>
  <c r="I169" i="21"/>
  <c r="J169" i="21" s="1"/>
  <c r="L169" i="21"/>
  <c r="I170" i="21"/>
  <c r="J170" i="21" s="1"/>
  <c r="L170" i="21"/>
  <c r="I171" i="21"/>
  <c r="J171" i="21" s="1"/>
  <c r="L171" i="21"/>
  <c r="I172" i="21"/>
  <c r="J172" i="21" s="1"/>
  <c r="L172" i="21"/>
  <c r="I173" i="21"/>
  <c r="J173" i="21" s="1"/>
  <c r="L173" i="21"/>
  <c r="I174" i="21"/>
  <c r="J174" i="21" s="1"/>
  <c r="L174" i="21"/>
  <c r="I175" i="21"/>
  <c r="J175" i="21" s="1"/>
  <c r="L175" i="21"/>
  <c r="I176" i="21"/>
  <c r="J176" i="21" s="1"/>
  <c r="L176" i="21"/>
  <c r="I177" i="21"/>
  <c r="J177" i="21" s="1"/>
  <c r="L177" i="21"/>
  <c r="I178" i="21"/>
  <c r="J178" i="21" s="1"/>
  <c r="L178" i="21"/>
  <c r="I179" i="21"/>
  <c r="J179" i="21" s="1"/>
  <c r="L179" i="21"/>
  <c r="I180" i="21"/>
  <c r="J180" i="21" s="1"/>
  <c r="L180" i="21"/>
  <c r="I181" i="21"/>
  <c r="J181" i="21" s="1"/>
  <c r="L181" i="21"/>
  <c r="I182" i="21"/>
  <c r="J182" i="21" s="1"/>
  <c r="L182" i="21"/>
  <c r="I183" i="21"/>
  <c r="J183" i="21" s="1"/>
  <c r="L183" i="21"/>
  <c r="I184" i="21"/>
  <c r="J184" i="21" s="1"/>
  <c r="L184" i="21"/>
  <c r="I185" i="21"/>
  <c r="J185" i="21" s="1"/>
  <c r="L185" i="21"/>
  <c r="I186" i="21"/>
  <c r="J186" i="21" s="1"/>
  <c r="L186" i="21"/>
  <c r="I187" i="21"/>
  <c r="J187" i="21" s="1"/>
  <c r="L187" i="21"/>
  <c r="I188" i="21"/>
  <c r="J188" i="21" s="1"/>
  <c r="L188" i="21"/>
  <c r="I189" i="21"/>
  <c r="J189" i="21" s="1"/>
  <c r="L189" i="21"/>
  <c r="I190" i="21"/>
  <c r="J190" i="21" s="1"/>
  <c r="L190" i="21"/>
  <c r="I191" i="21"/>
  <c r="J191" i="21" s="1"/>
  <c r="L191" i="21"/>
  <c r="I192" i="21"/>
  <c r="J192" i="21" s="1"/>
  <c r="L192" i="21"/>
  <c r="I193" i="21"/>
  <c r="J193" i="21" s="1"/>
  <c r="L193" i="21"/>
  <c r="I194" i="21"/>
  <c r="J194" i="21" s="1"/>
  <c r="L194" i="21"/>
  <c r="I195" i="21"/>
  <c r="J195" i="21" s="1"/>
  <c r="L195" i="21"/>
  <c r="I196" i="21"/>
  <c r="J196" i="21" s="1"/>
  <c r="L196" i="21"/>
  <c r="I197" i="21"/>
  <c r="J197" i="21" s="1"/>
  <c r="L197" i="21"/>
  <c r="I198" i="21"/>
  <c r="J198" i="21" s="1"/>
  <c r="L198" i="21"/>
  <c r="I199" i="21"/>
  <c r="J199" i="21" s="1"/>
  <c r="L199" i="21"/>
  <c r="I200" i="21"/>
  <c r="J200" i="21" s="1"/>
  <c r="L200" i="21"/>
  <c r="I201" i="21"/>
  <c r="J201" i="21" s="1"/>
  <c r="L201" i="21"/>
  <c r="I202" i="21"/>
  <c r="J202" i="21" s="1"/>
  <c r="L202" i="21"/>
  <c r="I203" i="21"/>
  <c r="J203" i="21" s="1"/>
  <c r="L203" i="21"/>
  <c r="I204" i="21"/>
  <c r="J204" i="21" s="1"/>
  <c r="L204" i="21"/>
  <c r="I205" i="21"/>
  <c r="J205" i="21" s="1"/>
  <c r="L205" i="21"/>
  <c r="I206" i="21"/>
  <c r="J206" i="21" s="1"/>
  <c r="L206" i="21"/>
  <c r="I207" i="21"/>
  <c r="J207" i="21" s="1"/>
  <c r="L207" i="21"/>
  <c r="I208" i="21"/>
  <c r="J208" i="21" s="1"/>
  <c r="L208" i="21"/>
  <c r="I209" i="21"/>
  <c r="J209" i="21" s="1"/>
  <c r="L209" i="21"/>
  <c r="I210" i="21"/>
  <c r="J210" i="21" s="1"/>
  <c r="L210" i="21"/>
  <c r="I211" i="21"/>
  <c r="J211" i="21" s="1"/>
  <c r="L211" i="21"/>
  <c r="I212" i="21"/>
  <c r="J212" i="21" s="1"/>
  <c r="L212" i="21"/>
  <c r="I213" i="21"/>
  <c r="J213" i="21" s="1"/>
  <c r="L213" i="21"/>
  <c r="I214" i="21"/>
  <c r="J214" i="21" s="1"/>
  <c r="L214" i="21"/>
  <c r="I215" i="21"/>
  <c r="J215" i="21" s="1"/>
  <c r="L215" i="21"/>
  <c r="I216" i="21"/>
  <c r="J216" i="21" s="1"/>
  <c r="L216" i="21"/>
  <c r="I217" i="21"/>
  <c r="J217" i="21" s="1"/>
  <c r="L217" i="21"/>
  <c r="I218" i="21"/>
  <c r="J218" i="21" s="1"/>
  <c r="L218" i="21"/>
  <c r="I219" i="21"/>
  <c r="J219" i="21" s="1"/>
  <c r="L219" i="21"/>
  <c r="I220" i="21"/>
  <c r="J220" i="21" s="1"/>
  <c r="L220" i="21"/>
  <c r="I221" i="21"/>
  <c r="J221" i="21" s="1"/>
  <c r="L221" i="21"/>
  <c r="I222" i="21"/>
  <c r="J222" i="21" s="1"/>
  <c r="L222" i="21"/>
  <c r="I223" i="21"/>
  <c r="J223" i="21" s="1"/>
  <c r="L223" i="21"/>
  <c r="I224" i="21"/>
  <c r="J224" i="21" s="1"/>
  <c r="L224" i="21"/>
  <c r="L19" i="21"/>
  <c r="L227" i="21" s="1"/>
  <c r="I19" i="21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L39" i="17"/>
  <c r="L40" i="17"/>
  <c r="L41" i="17"/>
  <c r="L42" i="17"/>
  <c r="L43" i="17"/>
  <c r="L44" i="17"/>
  <c r="L45" i="17"/>
  <c r="L46" i="17"/>
  <c r="L47" i="17"/>
  <c r="L48" i="17"/>
  <c r="L49" i="17"/>
  <c r="L50" i="17"/>
  <c r="L51" i="17"/>
  <c r="L52" i="17"/>
  <c r="L53" i="17"/>
  <c r="L54" i="17"/>
  <c r="L55" i="17"/>
  <c r="L56" i="17"/>
  <c r="L57" i="17"/>
  <c r="L58" i="17"/>
  <c r="L59" i="17"/>
  <c r="L60" i="17"/>
  <c r="L61" i="17"/>
  <c r="L62" i="17"/>
  <c r="L63" i="17"/>
  <c r="L64" i="17"/>
  <c r="L65" i="17"/>
  <c r="L66" i="17"/>
  <c r="L67" i="17"/>
  <c r="L68" i="17"/>
  <c r="L69" i="17"/>
  <c r="L70" i="17"/>
  <c r="L71" i="17"/>
  <c r="L72" i="17"/>
  <c r="L73" i="17"/>
  <c r="L74" i="17"/>
  <c r="L75" i="17"/>
  <c r="L76" i="17"/>
  <c r="L77" i="17"/>
  <c r="L78" i="17"/>
  <c r="L79" i="17"/>
  <c r="L80" i="17"/>
  <c r="L81" i="17"/>
  <c r="L82" i="17"/>
  <c r="L83" i="17"/>
  <c r="L84" i="17"/>
  <c r="L85" i="17"/>
  <c r="L86" i="17"/>
  <c r="L87" i="17"/>
  <c r="L88" i="17"/>
  <c r="L89" i="17"/>
  <c r="L90" i="17"/>
  <c r="L91" i="17"/>
  <c r="L92" i="17"/>
  <c r="L93" i="17"/>
  <c r="L94" i="17"/>
  <c r="L95" i="17"/>
  <c r="L96" i="17"/>
  <c r="L97" i="17"/>
  <c r="L98" i="17"/>
  <c r="L99" i="17"/>
  <c r="L100" i="17"/>
  <c r="L101" i="17"/>
  <c r="L19" i="17"/>
  <c r="M98" i="20"/>
  <c r="N98" i="20"/>
  <c r="L98" i="20"/>
  <c r="J98" i="20"/>
  <c r="K98" i="20"/>
  <c r="I98" i="20"/>
  <c r="I21" i="20"/>
  <c r="J21" i="20" s="1"/>
  <c r="L21" i="20"/>
  <c r="I22" i="20"/>
  <c r="J22" i="20" s="1"/>
  <c r="L22" i="20"/>
  <c r="I23" i="20"/>
  <c r="J23" i="20" s="1"/>
  <c r="L23" i="20"/>
  <c r="I24" i="20"/>
  <c r="J24" i="20" s="1"/>
  <c r="L24" i="20"/>
  <c r="I25" i="20"/>
  <c r="J25" i="20" s="1"/>
  <c r="L25" i="20"/>
  <c r="I26" i="20"/>
  <c r="J26" i="20" s="1"/>
  <c r="L26" i="20"/>
  <c r="I27" i="20"/>
  <c r="J27" i="20" s="1"/>
  <c r="L27" i="20"/>
  <c r="I28" i="20"/>
  <c r="J28" i="20" s="1"/>
  <c r="L28" i="20"/>
  <c r="I29" i="20"/>
  <c r="J29" i="20" s="1"/>
  <c r="L29" i="20"/>
  <c r="I30" i="20"/>
  <c r="J30" i="20" s="1"/>
  <c r="L30" i="20"/>
  <c r="I31" i="20"/>
  <c r="J31" i="20" s="1"/>
  <c r="L31" i="20"/>
  <c r="I32" i="20"/>
  <c r="J32" i="20" s="1"/>
  <c r="L32" i="20"/>
  <c r="I33" i="20"/>
  <c r="J33" i="20" s="1"/>
  <c r="L33" i="20"/>
  <c r="I34" i="20"/>
  <c r="J34" i="20" s="1"/>
  <c r="L34" i="20"/>
  <c r="I35" i="20"/>
  <c r="J35" i="20" s="1"/>
  <c r="L35" i="20"/>
  <c r="I36" i="20"/>
  <c r="J36" i="20" s="1"/>
  <c r="L36" i="20"/>
  <c r="I37" i="20"/>
  <c r="J37" i="20" s="1"/>
  <c r="L37" i="20"/>
  <c r="I38" i="20"/>
  <c r="J38" i="20" s="1"/>
  <c r="L38" i="20"/>
  <c r="I39" i="20"/>
  <c r="J39" i="20" s="1"/>
  <c r="L39" i="20"/>
  <c r="I40" i="20"/>
  <c r="J40" i="20" s="1"/>
  <c r="L40" i="20"/>
  <c r="I41" i="20"/>
  <c r="J41" i="20" s="1"/>
  <c r="L41" i="20"/>
  <c r="I42" i="20"/>
  <c r="J42" i="20" s="1"/>
  <c r="L42" i="20"/>
  <c r="I43" i="20"/>
  <c r="J43" i="20" s="1"/>
  <c r="L43" i="20"/>
  <c r="I44" i="20"/>
  <c r="J44" i="20" s="1"/>
  <c r="L44" i="20"/>
  <c r="I45" i="20"/>
  <c r="J45" i="20" s="1"/>
  <c r="L45" i="20"/>
  <c r="I46" i="20"/>
  <c r="J46" i="20" s="1"/>
  <c r="L46" i="20"/>
  <c r="I47" i="20"/>
  <c r="J47" i="20" s="1"/>
  <c r="L47" i="20"/>
  <c r="I48" i="20"/>
  <c r="J48" i="20" s="1"/>
  <c r="L48" i="20"/>
  <c r="I49" i="20"/>
  <c r="J49" i="20" s="1"/>
  <c r="L49" i="20"/>
  <c r="I50" i="20"/>
  <c r="J50" i="20" s="1"/>
  <c r="L50" i="20"/>
  <c r="I51" i="20"/>
  <c r="J51" i="20" s="1"/>
  <c r="L51" i="20"/>
  <c r="I52" i="20"/>
  <c r="J52" i="20" s="1"/>
  <c r="L52" i="20"/>
  <c r="I53" i="20"/>
  <c r="J53" i="20" s="1"/>
  <c r="L53" i="20"/>
  <c r="I54" i="20"/>
  <c r="J54" i="20" s="1"/>
  <c r="L54" i="20"/>
  <c r="I55" i="20"/>
  <c r="J55" i="20" s="1"/>
  <c r="L55" i="20"/>
  <c r="I56" i="20"/>
  <c r="J56" i="20" s="1"/>
  <c r="L56" i="20"/>
  <c r="I57" i="20"/>
  <c r="J57" i="20" s="1"/>
  <c r="L57" i="20"/>
  <c r="I58" i="20"/>
  <c r="J58" i="20" s="1"/>
  <c r="L58" i="20"/>
  <c r="I59" i="20"/>
  <c r="J59" i="20" s="1"/>
  <c r="L59" i="20"/>
  <c r="I60" i="20"/>
  <c r="J60" i="20" s="1"/>
  <c r="L60" i="20"/>
  <c r="I61" i="20"/>
  <c r="J61" i="20" s="1"/>
  <c r="L61" i="20"/>
  <c r="I62" i="20"/>
  <c r="J62" i="20" s="1"/>
  <c r="L62" i="20"/>
  <c r="I63" i="20"/>
  <c r="J63" i="20" s="1"/>
  <c r="L63" i="20"/>
  <c r="I64" i="20"/>
  <c r="J64" i="20" s="1"/>
  <c r="L64" i="20"/>
  <c r="I65" i="20"/>
  <c r="J65" i="20" s="1"/>
  <c r="L65" i="20"/>
  <c r="I66" i="20"/>
  <c r="J66" i="20" s="1"/>
  <c r="L66" i="20"/>
  <c r="I67" i="20"/>
  <c r="J67" i="20" s="1"/>
  <c r="L67" i="20"/>
  <c r="I68" i="20"/>
  <c r="J68" i="20" s="1"/>
  <c r="L68" i="20"/>
  <c r="I69" i="20"/>
  <c r="J69" i="20" s="1"/>
  <c r="L69" i="20"/>
  <c r="I70" i="20"/>
  <c r="J70" i="20" s="1"/>
  <c r="L70" i="20"/>
  <c r="I71" i="20"/>
  <c r="J71" i="20" s="1"/>
  <c r="L71" i="20"/>
  <c r="I72" i="20"/>
  <c r="J72" i="20" s="1"/>
  <c r="L72" i="20"/>
  <c r="I73" i="20"/>
  <c r="J73" i="20" s="1"/>
  <c r="L73" i="20"/>
  <c r="I74" i="20"/>
  <c r="K74" i="20" s="1"/>
  <c r="J74" i="20"/>
  <c r="L74" i="20"/>
  <c r="I75" i="20"/>
  <c r="K75" i="20" s="1"/>
  <c r="J75" i="20"/>
  <c r="L75" i="20"/>
  <c r="I76" i="20"/>
  <c r="K76" i="20" s="1"/>
  <c r="J76" i="20"/>
  <c r="L76" i="20"/>
  <c r="I77" i="20"/>
  <c r="K77" i="20" s="1"/>
  <c r="J77" i="20"/>
  <c r="L77" i="20"/>
  <c r="I78" i="20"/>
  <c r="K78" i="20" s="1"/>
  <c r="J78" i="20"/>
  <c r="L78" i="20"/>
  <c r="I79" i="20"/>
  <c r="K79" i="20" s="1"/>
  <c r="J79" i="20"/>
  <c r="L79" i="20"/>
  <c r="I80" i="20"/>
  <c r="K80" i="20" s="1"/>
  <c r="J80" i="20"/>
  <c r="L80" i="20"/>
  <c r="I81" i="20"/>
  <c r="K81" i="20" s="1"/>
  <c r="J81" i="20"/>
  <c r="L81" i="20"/>
  <c r="I82" i="20"/>
  <c r="K82" i="20" s="1"/>
  <c r="J82" i="20"/>
  <c r="L82" i="20"/>
  <c r="I83" i="20"/>
  <c r="K83" i="20" s="1"/>
  <c r="J83" i="20"/>
  <c r="L83" i="20"/>
  <c r="I84" i="20"/>
  <c r="K84" i="20" s="1"/>
  <c r="J84" i="20"/>
  <c r="L84" i="20"/>
  <c r="I85" i="20"/>
  <c r="K85" i="20" s="1"/>
  <c r="J85" i="20"/>
  <c r="L85" i="20"/>
  <c r="I86" i="20"/>
  <c r="K86" i="20" s="1"/>
  <c r="J86" i="20"/>
  <c r="L86" i="20"/>
  <c r="I87" i="20"/>
  <c r="K87" i="20" s="1"/>
  <c r="J87" i="20"/>
  <c r="L87" i="20"/>
  <c r="I88" i="20"/>
  <c r="K88" i="20" s="1"/>
  <c r="J88" i="20"/>
  <c r="L88" i="20"/>
  <c r="I89" i="20"/>
  <c r="K89" i="20" s="1"/>
  <c r="J89" i="20"/>
  <c r="L89" i="20"/>
  <c r="I90" i="20"/>
  <c r="K90" i="20" s="1"/>
  <c r="J90" i="20"/>
  <c r="L90" i="20"/>
  <c r="I91" i="20"/>
  <c r="K91" i="20" s="1"/>
  <c r="J91" i="20"/>
  <c r="L91" i="20"/>
  <c r="I92" i="20"/>
  <c r="K92" i="20" s="1"/>
  <c r="J92" i="20"/>
  <c r="L92" i="20"/>
  <c r="I93" i="20"/>
  <c r="K93" i="20" s="1"/>
  <c r="J93" i="20"/>
  <c r="L93" i="20"/>
  <c r="I94" i="20"/>
  <c r="K94" i="20" s="1"/>
  <c r="J94" i="20"/>
  <c r="L94" i="20"/>
  <c r="I95" i="20"/>
  <c r="K95" i="20" s="1"/>
  <c r="J95" i="20"/>
  <c r="L95" i="20"/>
  <c r="I96" i="20"/>
  <c r="K96" i="20" s="1"/>
  <c r="J96" i="20"/>
  <c r="L96" i="20"/>
  <c r="I97" i="20"/>
  <c r="K97" i="20" s="1"/>
  <c r="J97" i="20"/>
  <c r="L97" i="20"/>
  <c r="L20" i="20"/>
  <c r="I20" i="20"/>
  <c r="M55" i="19"/>
  <c r="N55" i="19"/>
  <c r="L55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48" i="19"/>
  <c r="L49" i="19"/>
  <c r="L50" i="19"/>
  <c r="L51" i="19"/>
  <c r="L52" i="19"/>
  <c r="L53" i="19"/>
  <c r="L54" i="19"/>
  <c r="L19" i="19"/>
  <c r="J55" i="19"/>
  <c r="K55" i="19"/>
  <c r="I55" i="19"/>
  <c r="I20" i="19"/>
  <c r="J20" i="19" s="1"/>
  <c r="K20" i="19" s="1"/>
  <c r="I21" i="19"/>
  <c r="J21" i="19" s="1"/>
  <c r="I22" i="19"/>
  <c r="K22" i="19" s="1"/>
  <c r="J22" i="19"/>
  <c r="I23" i="19"/>
  <c r="J23" i="19"/>
  <c r="K23" i="19"/>
  <c r="I24" i="19"/>
  <c r="J24" i="19"/>
  <c r="K24" i="19"/>
  <c r="I25" i="19"/>
  <c r="J25" i="19" s="1"/>
  <c r="I26" i="19"/>
  <c r="K26" i="19" s="1"/>
  <c r="J26" i="19"/>
  <c r="I27" i="19"/>
  <c r="J27" i="19"/>
  <c r="K27" i="19"/>
  <c r="I28" i="19"/>
  <c r="J28" i="19"/>
  <c r="K28" i="19"/>
  <c r="I29" i="19"/>
  <c r="J29" i="19" s="1"/>
  <c r="I30" i="19"/>
  <c r="K30" i="19" s="1"/>
  <c r="J30" i="19"/>
  <c r="I31" i="19"/>
  <c r="J31" i="19"/>
  <c r="K31" i="19"/>
  <c r="I32" i="19"/>
  <c r="J32" i="19"/>
  <c r="K32" i="19"/>
  <c r="I33" i="19"/>
  <c r="J33" i="19" s="1"/>
  <c r="I34" i="19"/>
  <c r="K34" i="19" s="1"/>
  <c r="J34" i="19"/>
  <c r="I35" i="19"/>
  <c r="J35" i="19"/>
  <c r="K35" i="19"/>
  <c r="I36" i="19"/>
  <c r="J36" i="19" s="1"/>
  <c r="K36" i="19" s="1"/>
  <c r="I37" i="19"/>
  <c r="J37" i="19" s="1"/>
  <c r="I38" i="19"/>
  <c r="K38" i="19" s="1"/>
  <c r="J38" i="19"/>
  <c r="I39" i="19"/>
  <c r="J39" i="19"/>
  <c r="K39" i="19"/>
  <c r="I40" i="19"/>
  <c r="J40" i="19" s="1"/>
  <c r="K40" i="19" s="1"/>
  <c r="I41" i="19"/>
  <c r="J41" i="19" s="1"/>
  <c r="I42" i="19"/>
  <c r="K42" i="19" s="1"/>
  <c r="J42" i="19"/>
  <c r="I43" i="19"/>
  <c r="J43" i="19"/>
  <c r="K43" i="19"/>
  <c r="I44" i="19"/>
  <c r="J44" i="19" s="1"/>
  <c r="K44" i="19" s="1"/>
  <c r="I45" i="19"/>
  <c r="J45" i="19" s="1"/>
  <c r="I46" i="19"/>
  <c r="K46" i="19" s="1"/>
  <c r="J46" i="19"/>
  <c r="I47" i="19"/>
  <c r="J47" i="19"/>
  <c r="K47" i="19"/>
  <c r="I48" i="19"/>
  <c r="J48" i="19" s="1"/>
  <c r="K48" i="19" s="1"/>
  <c r="I49" i="19"/>
  <c r="J49" i="19" s="1"/>
  <c r="I50" i="19"/>
  <c r="K50" i="19" s="1"/>
  <c r="J50" i="19"/>
  <c r="I51" i="19"/>
  <c r="J51" i="19"/>
  <c r="K51" i="19"/>
  <c r="I52" i="19"/>
  <c r="J52" i="19" s="1"/>
  <c r="I53" i="19"/>
  <c r="J53" i="19" s="1"/>
  <c r="I54" i="19"/>
  <c r="J54" i="19"/>
  <c r="K54" i="19" s="1"/>
  <c r="I19" i="19"/>
  <c r="M110" i="26"/>
  <c r="N110" i="26"/>
  <c r="L110" i="26"/>
  <c r="I20" i="26"/>
  <c r="J20" i="26" s="1"/>
  <c r="K20" i="26" s="1"/>
  <c r="I21" i="26"/>
  <c r="J21" i="26" s="1"/>
  <c r="I22" i="26"/>
  <c r="J22" i="26" s="1"/>
  <c r="I23" i="26"/>
  <c r="J23" i="26"/>
  <c r="K23" i="26" s="1"/>
  <c r="I24" i="26"/>
  <c r="J24" i="26" s="1"/>
  <c r="I25" i="26"/>
  <c r="J25" i="26" s="1"/>
  <c r="I26" i="26"/>
  <c r="I27" i="26"/>
  <c r="J27" i="26" s="1"/>
  <c r="K27" i="26" s="1"/>
  <c r="I28" i="26"/>
  <c r="J28" i="26" s="1"/>
  <c r="I29" i="26"/>
  <c r="J29" i="26" s="1"/>
  <c r="I30" i="26"/>
  <c r="J30" i="26"/>
  <c r="I31" i="26"/>
  <c r="J31" i="26" s="1"/>
  <c r="I32" i="26"/>
  <c r="J32" i="26" s="1"/>
  <c r="K32" i="26" s="1"/>
  <c r="I33" i="26"/>
  <c r="J33" i="26" s="1"/>
  <c r="I34" i="26"/>
  <c r="J34" i="26" s="1"/>
  <c r="I35" i="26"/>
  <c r="J35" i="26" s="1"/>
  <c r="I36" i="26"/>
  <c r="J36" i="26" s="1"/>
  <c r="K36" i="26" s="1"/>
  <c r="I37" i="26"/>
  <c r="J37" i="26" s="1"/>
  <c r="I38" i="26"/>
  <c r="J38" i="26" s="1"/>
  <c r="I39" i="26"/>
  <c r="J39" i="26"/>
  <c r="K39" i="26" s="1"/>
  <c r="I40" i="26"/>
  <c r="J40" i="26" s="1"/>
  <c r="K40" i="26" s="1"/>
  <c r="I41" i="26"/>
  <c r="J41" i="26" s="1"/>
  <c r="I42" i="26"/>
  <c r="I43" i="26"/>
  <c r="J43" i="26" s="1"/>
  <c r="K43" i="26" s="1"/>
  <c r="I44" i="26"/>
  <c r="J44" i="26" s="1"/>
  <c r="K44" i="26" s="1"/>
  <c r="I45" i="26"/>
  <c r="J45" i="26" s="1"/>
  <c r="I46" i="26"/>
  <c r="J46" i="26"/>
  <c r="I47" i="26"/>
  <c r="J47" i="26" s="1"/>
  <c r="J48" i="26"/>
  <c r="K48" i="26" s="1"/>
  <c r="I50" i="26"/>
  <c r="J50" i="26" s="1"/>
  <c r="I51" i="26"/>
  <c r="J51" i="26" s="1"/>
  <c r="I52" i="26"/>
  <c r="J52" i="26" s="1"/>
  <c r="I53" i="26"/>
  <c r="J53" i="26" s="1"/>
  <c r="K53" i="26" s="1"/>
  <c r="I54" i="26"/>
  <c r="J54" i="26" s="1"/>
  <c r="I55" i="26"/>
  <c r="J55" i="26" s="1"/>
  <c r="I56" i="26"/>
  <c r="J56" i="26" s="1"/>
  <c r="K56" i="26" s="1"/>
  <c r="I57" i="26"/>
  <c r="J57" i="26" s="1"/>
  <c r="K57" i="26" s="1"/>
  <c r="I58" i="26"/>
  <c r="J58" i="26" s="1"/>
  <c r="I59" i="26"/>
  <c r="J59" i="26" s="1"/>
  <c r="I60" i="26"/>
  <c r="J60" i="26" s="1"/>
  <c r="I61" i="26"/>
  <c r="J61" i="26" s="1"/>
  <c r="K61" i="26" s="1"/>
  <c r="I62" i="26"/>
  <c r="J62" i="26" s="1"/>
  <c r="I63" i="26"/>
  <c r="J63" i="26"/>
  <c r="I64" i="26"/>
  <c r="J64" i="26" s="1"/>
  <c r="I65" i="26"/>
  <c r="J65" i="26" s="1"/>
  <c r="I66" i="26"/>
  <c r="J66" i="26" s="1"/>
  <c r="I67" i="26"/>
  <c r="I68" i="26"/>
  <c r="J68" i="26" s="1"/>
  <c r="K68" i="26" s="1"/>
  <c r="I69" i="26"/>
  <c r="J69" i="26" s="1"/>
  <c r="I70" i="26"/>
  <c r="J70" i="26" s="1"/>
  <c r="I71" i="26"/>
  <c r="J71" i="26" s="1"/>
  <c r="I72" i="26"/>
  <c r="J72" i="26"/>
  <c r="K72" i="26" s="1"/>
  <c r="I73" i="26"/>
  <c r="J73" i="26" s="1"/>
  <c r="K73" i="26" s="1"/>
  <c r="I74" i="26"/>
  <c r="J74" i="26" s="1"/>
  <c r="I75" i="26"/>
  <c r="J75" i="26" s="1"/>
  <c r="I76" i="26"/>
  <c r="J76" i="26" s="1"/>
  <c r="I77" i="26"/>
  <c r="J77" i="26"/>
  <c r="K77" i="26" s="1"/>
  <c r="I78" i="26"/>
  <c r="J78" i="26" s="1"/>
  <c r="I79" i="26"/>
  <c r="J79" i="26"/>
  <c r="I80" i="26"/>
  <c r="J80" i="26" s="1"/>
  <c r="I81" i="26"/>
  <c r="J81" i="26" s="1"/>
  <c r="I82" i="26"/>
  <c r="J82" i="26" s="1"/>
  <c r="I83" i="26"/>
  <c r="I84" i="26"/>
  <c r="J84" i="26" s="1"/>
  <c r="K84" i="26" s="1"/>
  <c r="I85" i="26"/>
  <c r="J85" i="26" s="1"/>
  <c r="I86" i="26"/>
  <c r="J86" i="26" s="1"/>
  <c r="I87" i="26"/>
  <c r="J87" i="26" s="1"/>
  <c r="I88" i="26"/>
  <c r="J88" i="26"/>
  <c r="K88" i="26" s="1"/>
  <c r="I89" i="26"/>
  <c r="J89" i="26" s="1"/>
  <c r="K89" i="26" s="1"/>
  <c r="I90" i="26"/>
  <c r="J90" i="26" s="1"/>
  <c r="I91" i="26"/>
  <c r="J91" i="26" s="1"/>
  <c r="I92" i="26"/>
  <c r="J92" i="26" s="1"/>
  <c r="K92" i="26" s="1"/>
  <c r="I93" i="26"/>
  <c r="J93" i="26" s="1"/>
  <c r="K93" i="26" s="1"/>
  <c r="I94" i="26"/>
  <c r="J94" i="26" s="1"/>
  <c r="I95" i="26"/>
  <c r="J95" i="26"/>
  <c r="I96" i="26"/>
  <c r="J96" i="26" s="1"/>
  <c r="K96" i="26" s="1"/>
  <c r="I97" i="26"/>
  <c r="J97" i="26" s="1"/>
  <c r="K97" i="26" s="1"/>
  <c r="I98" i="26"/>
  <c r="J98" i="26" s="1"/>
  <c r="I99" i="26"/>
  <c r="J99" i="26" s="1"/>
  <c r="I100" i="26"/>
  <c r="J100" i="26" s="1"/>
  <c r="K100" i="26" s="1"/>
  <c r="I101" i="26"/>
  <c r="J101" i="26" s="1"/>
  <c r="I102" i="26"/>
  <c r="J102" i="26" s="1"/>
  <c r="I103" i="26"/>
  <c r="J103" i="26"/>
  <c r="K103" i="26" s="1"/>
  <c r="I104" i="26"/>
  <c r="J104" i="26" s="1"/>
  <c r="K104" i="26" s="1"/>
  <c r="I105" i="26"/>
  <c r="J105" i="26" s="1"/>
  <c r="I106" i="26"/>
  <c r="I107" i="26"/>
  <c r="J107" i="26" s="1"/>
  <c r="K107" i="26" s="1"/>
  <c r="I108" i="26"/>
  <c r="J108" i="26" s="1"/>
  <c r="K108" i="26" s="1"/>
  <c r="I109" i="26"/>
  <c r="J109" i="26" s="1"/>
  <c r="I19" i="26"/>
  <c r="M102" i="17"/>
  <c r="N102" i="17"/>
  <c r="L102" i="17"/>
  <c r="I20" i="17"/>
  <c r="J20" i="17"/>
  <c r="K20" i="17"/>
  <c r="I21" i="17"/>
  <c r="J21" i="17" s="1"/>
  <c r="I22" i="17"/>
  <c r="J22" i="17"/>
  <c r="I23" i="17"/>
  <c r="J23" i="17" s="1"/>
  <c r="I24" i="17"/>
  <c r="J24" i="17"/>
  <c r="K24" i="17" s="1"/>
  <c r="I25" i="17"/>
  <c r="J25" i="17" s="1"/>
  <c r="I26" i="17"/>
  <c r="J26" i="17"/>
  <c r="I27" i="17"/>
  <c r="J27" i="17" s="1"/>
  <c r="I28" i="17"/>
  <c r="J28" i="17" s="1"/>
  <c r="I29" i="17"/>
  <c r="J29" i="17" s="1"/>
  <c r="I30" i="17"/>
  <c r="I31" i="17"/>
  <c r="J31" i="17"/>
  <c r="K31" i="17"/>
  <c r="I32" i="17"/>
  <c r="J32" i="17" s="1"/>
  <c r="I33" i="17"/>
  <c r="J33" i="17" s="1"/>
  <c r="I34" i="17"/>
  <c r="J34" i="17" s="1"/>
  <c r="I35" i="17"/>
  <c r="J35" i="17"/>
  <c r="K35" i="17" s="1"/>
  <c r="I36" i="17"/>
  <c r="J36" i="17"/>
  <c r="K36" i="17"/>
  <c r="I37" i="17"/>
  <c r="J37" i="17" s="1"/>
  <c r="I38" i="17"/>
  <c r="J38" i="17"/>
  <c r="I39" i="17"/>
  <c r="J39" i="17" s="1"/>
  <c r="I40" i="17"/>
  <c r="J40" i="17"/>
  <c r="K40" i="17" s="1"/>
  <c r="I41" i="17"/>
  <c r="J41" i="17" s="1"/>
  <c r="I42" i="17"/>
  <c r="J42" i="17"/>
  <c r="I43" i="17"/>
  <c r="J43" i="17" s="1"/>
  <c r="I44" i="17"/>
  <c r="J44" i="17" s="1"/>
  <c r="I45" i="17"/>
  <c r="J45" i="17" s="1"/>
  <c r="I46" i="17"/>
  <c r="I47" i="17"/>
  <c r="J47" i="17"/>
  <c r="K47" i="17"/>
  <c r="I48" i="17"/>
  <c r="J48" i="17" s="1"/>
  <c r="I49" i="17"/>
  <c r="J49" i="17" s="1"/>
  <c r="I50" i="17"/>
  <c r="J50" i="17" s="1"/>
  <c r="I51" i="17"/>
  <c r="J51" i="17"/>
  <c r="K51" i="17" s="1"/>
  <c r="I52" i="17"/>
  <c r="J52" i="17"/>
  <c r="K52" i="17"/>
  <c r="I53" i="17"/>
  <c r="J53" i="17" s="1"/>
  <c r="I54" i="17"/>
  <c r="J54" i="17" s="1"/>
  <c r="I55" i="17"/>
  <c r="J55" i="17" s="1"/>
  <c r="I56" i="17"/>
  <c r="J56" i="17"/>
  <c r="K56" i="17" s="1"/>
  <c r="I57" i="17"/>
  <c r="J57" i="17" s="1"/>
  <c r="I58" i="17"/>
  <c r="J58" i="17"/>
  <c r="I59" i="17"/>
  <c r="J59" i="17" s="1"/>
  <c r="I60" i="17"/>
  <c r="J60" i="17" s="1"/>
  <c r="I61" i="17"/>
  <c r="J61" i="17" s="1"/>
  <c r="I62" i="17"/>
  <c r="I63" i="17"/>
  <c r="J63" i="17" s="1"/>
  <c r="K63" i="17" s="1"/>
  <c r="I64" i="17"/>
  <c r="J64" i="17" s="1"/>
  <c r="I65" i="17"/>
  <c r="J65" i="17" s="1"/>
  <c r="I66" i="17"/>
  <c r="J66" i="17" s="1"/>
  <c r="I67" i="17"/>
  <c r="J67" i="17"/>
  <c r="K67" i="17" s="1"/>
  <c r="I68" i="17"/>
  <c r="J68" i="17" s="1"/>
  <c r="K68" i="17" s="1"/>
  <c r="I69" i="17"/>
  <c r="J69" i="17" s="1"/>
  <c r="I70" i="17"/>
  <c r="J70" i="17" s="1"/>
  <c r="I71" i="17"/>
  <c r="J71" i="17" s="1"/>
  <c r="I72" i="17"/>
  <c r="J72" i="17"/>
  <c r="K72" i="17" s="1"/>
  <c r="I73" i="17"/>
  <c r="J73" i="17" s="1"/>
  <c r="I74" i="17"/>
  <c r="J74" i="17"/>
  <c r="I75" i="17"/>
  <c r="J75" i="17" s="1"/>
  <c r="I76" i="17"/>
  <c r="J76" i="17" s="1"/>
  <c r="I77" i="17"/>
  <c r="J77" i="17" s="1"/>
  <c r="I78" i="17"/>
  <c r="I79" i="17"/>
  <c r="J79" i="17" s="1"/>
  <c r="K79" i="17" s="1"/>
  <c r="I80" i="17"/>
  <c r="J80" i="17" s="1"/>
  <c r="I81" i="17"/>
  <c r="J81" i="17" s="1"/>
  <c r="I82" i="17"/>
  <c r="J82" i="17" s="1"/>
  <c r="I83" i="17"/>
  <c r="J83" i="17"/>
  <c r="K83" i="17" s="1"/>
  <c r="I84" i="17"/>
  <c r="J84" i="17" s="1"/>
  <c r="K84" i="17" s="1"/>
  <c r="I85" i="17"/>
  <c r="J85" i="17" s="1"/>
  <c r="I86" i="17"/>
  <c r="J86" i="17" s="1"/>
  <c r="I87" i="17"/>
  <c r="J87" i="17" s="1"/>
  <c r="I88" i="17"/>
  <c r="J88" i="17"/>
  <c r="K88" i="17" s="1"/>
  <c r="I89" i="17"/>
  <c r="J89" i="17" s="1"/>
  <c r="I90" i="17"/>
  <c r="J90" i="17"/>
  <c r="I91" i="17"/>
  <c r="J91" i="17" s="1"/>
  <c r="I92" i="17"/>
  <c r="J92" i="17" s="1"/>
  <c r="I93" i="17"/>
  <c r="J93" i="17" s="1"/>
  <c r="I94" i="17"/>
  <c r="I95" i="17"/>
  <c r="J95" i="17" s="1"/>
  <c r="K95" i="17" s="1"/>
  <c r="I96" i="17"/>
  <c r="J96" i="17" s="1"/>
  <c r="I97" i="17"/>
  <c r="J97" i="17" s="1"/>
  <c r="I98" i="17"/>
  <c r="J98" i="17" s="1"/>
  <c r="I99" i="17"/>
  <c r="J99" i="17"/>
  <c r="K99" i="17" s="1"/>
  <c r="I100" i="17"/>
  <c r="J100" i="17"/>
  <c r="K100" i="17"/>
  <c r="I101" i="17"/>
  <c r="J101" i="17" s="1"/>
  <c r="I19" i="17"/>
  <c r="I30" i="15"/>
  <c r="K127" i="14"/>
  <c r="M127" i="14"/>
  <c r="N127" i="14"/>
  <c r="L127" i="14"/>
  <c r="L129" i="14" s="1"/>
  <c r="M129" i="14"/>
  <c r="N129" i="14"/>
  <c r="J30" i="15"/>
  <c r="L30" i="15"/>
  <c r="M88" i="16"/>
  <c r="N88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13" i="16"/>
  <c r="L88" i="16" s="1"/>
  <c r="I14" i="16"/>
  <c r="J14" i="16" s="1"/>
  <c r="K14" i="16" s="1"/>
  <c r="I15" i="16"/>
  <c r="J15" i="16" s="1"/>
  <c r="I16" i="16"/>
  <c r="J16" i="16"/>
  <c r="I17" i="16"/>
  <c r="J17" i="16" s="1"/>
  <c r="K17" i="16" s="1"/>
  <c r="I18" i="16"/>
  <c r="J18" i="16" s="1"/>
  <c r="I19" i="16"/>
  <c r="J19" i="16" s="1"/>
  <c r="I20" i="16"/>
  <c r="I21" i="16"/>
  <c r="J21" i="16"/>
  <c r="K21" i="16"/>
  <c r="I22" i="16"/>
  <c r="J22" i="16" s="1"/>
  <c r="K22" i="16" s="1"/>
  <c r="I23" i="16"/>
  <c r="J23" i="16" s="1"/>
  <c r="I24" i="16"/>
  <c r="J24" i="16" s="1"/>
  <c r="I25" i="16"/>
  <c r="K25" i="16" s="1"/>
  <c r="J25" i="16"/>
  <c r="I26" i="16"/>
  <c r="J26" i="16"/>
  <c r="K26" i="16"/>
  <c r="I27" i="16"/>
  <c r="J27" i="16" s="1"/>
  <c r="I28" i="16"/>
  <c r="J28" i="16"/>
  <c r="I29" i="16"/>
  <c r="J29" i="16" s="1"/>
  <c r="I30" i="16"/>
  <c r="K30" i="16" s="1"/>
  <c r="J30" i="16"/>
  <c r="I31" i="16"/>
  <c r="J31" i="16" s="1"/>
  <c r="I32" i="16"/>
  <c r="J32" i="16"/>
  <c r="I33" i="16"/>
  <c r="J33" i="16" s="1"/>
  <c r="K33" i="16" s="1"/>
  <c r="I34" i="16"/>
  <c r="J34" i="16" s="1"/>
  <c r="I35" i="16"/>
  <c r="J35" i="16" s="1"/>
  <c r="I36" i="16"/>
  <c r="I37" i="16"/>
  <c r="J37" i="16"/>
  <c r="K37" i="16"/>
  <c r="I38" i="16"/>
  <c r="J38" i="16" s="1"/>
  <c r="K38" i="16" s="1"/>
  <c r="I39" i="16"/>
  <c r="J39" i="16" s="1"/>
  <c r="I40" i="16"/>
  <c r="J40" i="16"/>
  <c r="I41" i="16"/>
  <c r="J41" i="16" s="1"/>
  <c r="K41" i="16" s="1"/>
  <c r="I42" i="16"/>
  <c r="J42" i="16" s="1"/>
  <c r="K42" i="16" s="1"/>
  <c r="I43" i="16"/>
  <c r="J43" i="16" s="1"/>
  <c r="I44" i="16"/>
  <c r="J44" i="16"/>
  <c r="I45" i="16"/>
  <c r="J45" i="16" s="1"/>
  <c r="I46" i="16"/>
  <c r="J46" i="16" s="1"/>
  <c r="K46" i="16" s="1"/>
  <c r="I47" i="16"/>
  <c r="J47" i="16" s="1"/>
  <c r="I48" i="16"/>
  <c r="J48" i="16" s="1"/>
  <c r="I49" i="16"/>
  <c r="K49" i="16" s="1"/>
  <c r="J49" i="16"/>
  <c r="I50" i="16"/>
  <c r="J50" i="16" s="1"/>
  <c r="K50" i="16" s="1"/>
  <c r="I51" i="16"/>
  <c r="J51" i="16" s="1"/>
  <c r="I52" i="16"/>
  <c r="J52" i="16" s="1"/>
  <c r="I53" i="16"/>
  <c r="J53" i="16" s="1"/>
  <c r="K53" i="16" s="1"/>
  <c r="I54" i="16"/>
  <c r="J54" i="16" s="1"/>
  <c r="I55" i="16"/>
  <c r="J55" i="16" s="1"/>
  <c r="I56" i="16"/>
  <c r="K56" i="16" s="1"/>
  <c r="J56" i="16"/>
  <c r="I57" i="16"/>
  <c r="J57" i="16" s="1"/>
  <c r="K57" i="16" s="1"/>
  <c r="I58" i="16"/>
  <c r="J58" i="16" s="1"/>
  <c r="I59" i="16"/>
  <c r="I60" i="16"/>
  <c r="J60" i="16"/>
  <c r="K60" i="16"/>
  <c r="I61" i="16"/>
  <c r="J61" i="16" s="1"/>
  <c r="K61" i="16" s="1"/>
  <c r="I62" i="16"/>
  <c r="J62" i="16" s="1"/>
  <c r="I63" i="16"/>
  <c r="J63" i="16"/>
  <c r="I64" i="16"/>
  <c r="J64" i="16" s="1"/>
  <c r="K64" i="16" s="1"/>
  <c r="I65" i="16"/>
  <c r="J65" i="16" s="1"/>
  <c r="I66" i="16"/>
  <c r="J66" i="16" s="1"/>
  <c r="I67" i="16"/>
  <c r="J67" i="16"/>
  <c r="K67" i="16" s="1"/>
  <c r="I68" i="16"/>
  <c r="J68" i="16" s="1"/>
  <c r="I69" i="16"/>
  <c r="J69" i="16" s="1"/>
  <c r="I70" i="16"/>
  <c r="J70" i="16" s="1"/>
  <c r="I71" i="16"/>
  <c r="J71" i="16" s="1"/>
  <c r="K71" i="16" s="1"/>
  <c r="I72" i="16"/>
  <c r="K72" i="16" s="1"/>
  <c r="J72" i="16"/>
  <c r="I73" i="16"/>
  <c r="J73" i="16" s="1"/>
  <c r="I74" i="16"/>
  <c r="J74" i="16" s="1"/>
  <c r="I75" i="16"/>
  <c r="J75" i="16" s="1"/>
  <c r="K75" i="16" s="1"/>
  <c r="I76" i="16"/>
  <c r="J76" i="16"/>
  <c r="K76" i="16"/>
  <c r="I77" i="16"/>
  <c r="J77" i="16" s="1"/>
  <c r="I78" i="16"/>
  <c r="J78" i="16" s="1"/>
  <c r="I79" i="16"/>
  <c r="J79" i="16"/>
  <c r="K79" i="16" s="1"/>
  <c r="I80" i="16"/>
  <c r="J80" i="16" s="1"/>
  <c r="K80" i="16" s="1"/>
  <c r="I81" i="16"/>
  <c r="J81" i="16" s="1"/>
  <c r="I82" i="16"/>
  <c r="J82" i="16" s="1"/>
  <c r="I83" i="16"/>
  <c r="J83" i="16" s="1"/>
  <c r="K83" i="16" s="1"/>
  <c r="I84" i="16"/>
  <c r="J84" i="16" s="1"/>
  <c r="K84" i="16" s="1"/>
  <c r="I85" i="16"/>
  <c r="J85" i="16" s="1"/>
  <c r="I86" i="16"/>
  <c r="J86" i="16" s="1"/>
  <c r="I87" i="16"/>
  <c r="J87" i="16" s="1"/>
  <c r="K87" i="16" s="1"/>
  <c r="I13" i="16"/>
  <c r="I88" i="16" s="1"/>
  <c r="M30" i="15"/>
  <c r="N30" i="15"/>
  <c r="I19" i="15"/>
  <c r="J19" i="15" s="1"/>
  <c r="K19" i="15" s="1"/>
  <c r="I20" i="15"/>
  <c r="J20" i="15" s="1"/>
  <c r="I21" i="15"/>
  <c r="J21" i="15"/>
  <c r="I22" i="15"/>
  <c r="I23" i="15"/>
  <c r="J23" i="15"/>
  <c r="K23" i="15"/>
  <c r="I24" i="15"/>
  <c r="J24" i="15" s="1"/>
  <c r="I25" i="15"/>
  <c r="J25" i="15"/>
  <c r="I26" i="15"/>
  <c r="J26" i="15" s="1"/>
  <c r="I27" i="15"/>
  <c r="K27" i="15" s="1"/>
  <c r="J27" i="15"/>
  <c r="I28" i="15"/>
  <c r="J28" i="15" s="1"/>
  <c r="I29" i="15"/>
  <c r="J29" i="15"/>
  <c r="I18" i="15"/>
  <c r="J18" i="15" s="1"/>
  <c r="K18" i="15" s="1"/>
  <c r="I83" i="14"/>
  <c r="J83" i="14"/>
  <c r="K83" i="14"/>
  <c r="I84" i="14"/>
  <c r="J84" i="14" s="1"/>
  <c r="I85" i="14"/>
  <c r="K85" i="14" s="1"/>
  <c r="J85" i="14"/>
  <c r="I86" i="14"/>
  <c r="J86" i="14"/>
  <c r="K86" i="14"/>
  <c r="I87" i="14"/>
  <c r="J87" i="14"/>
  <c r="K87" i="14"/>
  <c r="I88" i="14"/>
  <c r="J88" i="14" s="1"/>
  <c r="I89" i="14"/>
  <c r="K89" i="14" s="1"/>
  <c r="J89" i="14"/>
  <c r="I90" i="14"/>
  <c r="J90" i="14"/>
  <c r="K90" i="14"/>
  <c r="I91" i="14"/>
  <c r="J91" i="14"/>
  <c r="K91" i="14"/>
  <c r="I92" i="14"/>
  <c r="J92" i="14" s="1"/>
  <c r="I93" i="14"/>
  <c r="K93" i="14" s="1"/>
  <c r="J93" i="14"/>
  <c r="I94" i="14"/>
  <c r="J94" i="14"/>
  <c r="K94" i="14"/>
  <c r="I95" i="14"/>
  <c r="J95" i="14" s="1"/>
  <c r="K95" i="14" s="1"/>
  <c r="I96" i="14"/>
  <c r="J96" i="14" s="1"/>
  <c r="I97" i="14"/>
  <c r="K97" i="14" s="1"/>
  <c r="J97" i="14"/>
  <c r="I98" i="14"/>
  <c r="J98" i="14"/>
  <c r="K98" i="14"/>
  <c r="I99" i="14"/>
  <c r="J99" i="14" s="1"/>
  <c r="K99" i="14" s="1"/>
  <c r="I100" i="14"/>
  <c r="J100" i="14" s="1"/>
  <c r="I101" i="14"/>
  <c r="K101" i="14" s="1"/>
  <c r="J101" i="14"/>
  <c r="I102" i="14"/>
  <c r="J102" i="14"/>
  <c r="K102" i="14"/>
  <c r="I103" i="14"/>
  <c r="J103" i="14"/>
  <c r="K103" i="14"/>
  <c r="I104" i="14"/>
  <c r="J104" i="14" s="1"/>
  <c r="I105" i="14"/>
  <c r="K105" i="14" s="1"/>
  <c r="J105" i="14"/>
  <c r="I106" i="14"/>
  <c r="J106" i="14"/>
  <c r="K106" i="14"/>
  <c r="I107" i="14"/>
  <c r="J107" i="14" s="1"/>
  <c r="K107" i="14" s="1"/>
  <c r="I108" i="14"/>
  <c r="J108" i="14" s="1"/>
  <c r="I109" i="14"/>
  <c r="K109" i="14" s="1"/>
  <c r="J109" i="14"/>
  <c r="I110" i="14"/>
  <c r="J110" i="14"/>
  <c r="K110" i="14"/>
  <c r="I111" i="14"/>
  <c r="J111" i="14"/>
  <c r="K111" i="14"/>
  <c r="I112" i="14"/>
  <c r="J112" i="14" s="1"/>
  <c r="I113" i="14"/>
  <c r="K113" i="14" s="1"/>
  <c r="J113" i="14"/>
  <c r="I114" i="14"/>
  <c r="J114" i="14"/>
  <c r="K114" i="14"/>
  <c r="I115" i="14"/>
  <c r="J115" i="14" s="1"/>
  <c r="K115" i="14" s="1"/>
  <c r="I116" i="14"/>
  <c r="J116" i="14" s="1"/>
  <c r="I117" i="14"/>
  <c r="K117" i="14" s="1"/>
  <c r="J117" i="14"/>
  <c r="I118" i="14"/>
  <c r="J118" i="14"/>
  <c r="K118" i="14"/>
  <c r="I119" i="14"/>
  <c r="J119" i="14" s="1"/>
  <c r="K119" i="14" s="1"/>
  <c r="I120" i="14"/>
  <c r="J120" i="14" s="1"/>
  <c r="I121" i="14"/>
  <c r="K121" i="14" s="1"/>
  <c r="J121" i="14"/>
  <c r="I122" i="14"/>
  <c r="J122" i="14"/>
  <c r="K122" i="14"/>
  <c r="I123" i="14"/>
  <c r="J123" i="14"/>
  <c r="K123" i="14"/>
  <c r="I124" i="14"/>
  <c r="J124" i="14" s="1"/>
  <c r="I125" i="14"/>
  <c r="K125" i="14" s="1"/>
  <c r="J125" i="14"/>
  <c r="I126" i="14"/>
  <c r="J126" i="14"/>
  <c r="K126" i="14"/>
  <c r="I19" i="14"/>
  <c r="I49" i="14" s="1"/>
  <c r="I20" i="14"/>
  <c r="J20" i="14" s="1"/>
  <c r="I21" i="14"/>
  <c r="K21" i="14" s="1"/>
  <c r="J21" i="14"/>
  <c r="I22" i="14"/>
  <c r="J22" i="14"/>
  <c r="K22" i="14"/>
  <c r="I23" i="14"/>
  <c r="J23" i="14"/>
  <c r="K23" i="14"/>
  <c r="I24" i="14"/>
  <c r="J24" i="14" s="1"/>
  <c r="I25" i="14"/>
  <c r="K25" i="14" s="1"/>
  <c r="J25" i="14"/>
  <c r="I26" i="14"/>
  <c r="J26" i="14"/>
  <c r="K26" i="14"/>
  <c r="I27" i="14"/>
  <c r="J27" i="14"/>
  <c r="K27" i="14"/>
  <c r="I28" i="14"/>
  <c r="J28" i="14" s="1"/>
  <c r="I29" i="14"/>
  <c r="K29" i="14" s="1"/>
  <c r="J29" i="14"/>
  <c r="I30" i="14"/>
  <c r="J30" i="14"/>
  <c r="K30" i="14"/>
  <c r="I31" i="14"/>
  <c r="J31" i="14"/>
  <c r="K31" i="14"/>
  <c r="I32" i="14"/>
  <c r="J32" i="14" s="1"/>
  <c r="I33" i="14"/>
  <c r="K33" i="14" s="1"/>
  <c r="J33" i="14"/>
  <c r="I34" i="14"/>
  <c r="J34" i="14"/>
  <c r="K34" i="14"/>
  <c r="I35" i="14"/>
  <c r="J35" i="14"/>
  <c r="K35" i="14"/>
  <c r="I36" i="14"/>
  <c r="J36" i="14" s="1"/>
  <c r="I37" i="14"/>
  <c r="K37" i="14" s="1"/>
  <c r="J37" i="14"/>
  <c r="I38" i="14"/>
  <c r="J38" i="14"/>
  <c r="K38" i="14"/>
  <c r="I39" i="14"/>
  <c r="J39" i="14"/>
  <c r="K39" i="14"/>
  <c r="I40" i="14"/>
  <c r="J40" i="14" s="1"/>
  <c r="I41" i="14"/>
  <c r="K41" i="14" s="1"/>
  <c r="J41" i="14"/>
  <c r="I42" i="14"/>
  <c r="J42" i="14"/>
  <c r="K42" i="14"/>
  <c r="I43" i="14"/>
  <c r="J43" i="14"/>
  <c r="K43" i="14"/>
  <c r="I44" i="14"/>
  <c r="J44" i="14" s="1"/>
  <c r="I45" i="14"/>
  <c r="K45" i="14" s="1"/>
  <c r="J45" i="14"/>
  <c r="I46" i="14"/>
  <c r="J46" i="14"/>
  <c r="K46" i="14"/>
  <c r="I47" i="14"/>
  <c r="J47" i="14"/>
  <c r="K47" i="14"/>
  <c r="I48" i="14"/>
  <c r="J48" i="14" s="1"/>
  <c r="I18" i="14"/>
  <c r="I68" i="18" l="1"/>
  <c r="K42" i="18"/>
  <c r="K68" i="18" s="1"/>
  <c r="K40" i="16"/>
  <c r="K16" i="16"/>
  <c r="K68" i="16"/>
  <c r="K52" i="16"/>
  <c r="K45" i="16"/>
  <c r="K44" i="16"/>
  <c r="K34" i="16"/>
  <c r="K29" i="16"/>
  <c r="K28" i="16"/>
  <c r="K18" i="16"/>
  <c r="K36" i="16"/>
  <c r="K63" i="16"/>
  <c r="K32" i="16"/>
  <c r="J59" i="16"/>
  <c r="K59" i="16" s="1"/>
  <c r="K55" i="16"/>
  <c r="K48" i="16"/>
  <c r="J36" i="16"/>
  <c r="K24" i="16"/>
  <c r="J20" i="16"/>
  <c r="K20" i="16" s="1"/>
  <c r="J19" i="14"/>
  <c r="J49" i="14" s="1"/>
  <c r="I110" i="26"/>
  <c r="J19" i="18"/>
  <c r="K19" i="18" s="1"/>
  <c r="K25" i="24"/>
  <c r="I32" i="24"/>
  <c r="K27" i="24"/>
  <c r="J25" i="24"/>
  <c r="K29" i="24"/>
  <c r="K21" i="24"/>
  <c r="K31" i="24"/>
  <c r="K23" i="24"/>
  <c r="J19" i="24"/>
  <c r="J32" i="24" s="1"/>
  <c r="J19" i="23"/>
  <c r="I81" i="22"/>
  <c r="K80" i="22"/>
  <c r="K79" i="22"/>
  <c r="K78" i="22"/>
  <c r="K77" i="22"/>
  <c r="K76" i="22"/>
  <c r="K75" i="22"/>
  <c r="K74" i="22"/>
  <c r="K73" i="22"/>
  <c r="K72" i="22"/>
  <c r="K71" i="22"/>
  <c r="K7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J20" i="22"/>
  <c r="J226" i="21"/>
  <c r="K226" i="21" s="1"/>
  <c r="K225" i="21"/>
  <c r="K162" i="21"/>
  <c r="K159" i="21"/>
  <c r="K156" i="21"/>
  <c r="K104" i="21"/>
  <c r="K99" i="21"/>
  <c r="K96" i="21"/>
  <c r="K82" i="21"/>
  <c r="K79" i="21"/>
  <c r="K74" i="21"/>
  <c r="K71" i="21"/>
  <c r="K68" i="21"/>
  <c r="K52" i="21"/>
  <c r="K47" i="21"/>
  <c r="K35" i="21"/>
  <c r="K32" i="21"/>
  <c r="K40" i="21"/>
  <c r="K22" i="21"/>
  <c r="K166" i="21"/>
  <c r="K152" i="21"/>
  <c r="K92" i="21"/>
  <c r="K87" i="21"/>
  <c r="K84" i="21"/>
  <c r="K64" i="21"/>
  <c r="K59" i="21"/>
  <c r="K56" i="21"/>
  <c r="K43" i="21"/>
  <c r="K28" i="21"/>
  <c r="K23" i="21"/>
  <c r="K20" i="21"/>
  <c r="I227" i="21"/>
  <c r="K167" i="21"/>
  <c r="K164" i="21"/>
  <c r="K154" i="21"/>
  <c r="K151" i="21"/>
  <c r="K148" i="21"/>
  <c r="K103" i="21"/>
  <c r="K100" i="21"/>
  <c r="K91" i="21"/>
  <c r="K88" i="21"/>
  <c r="K76" i="21"/>
  <c r="K66" i="21"/>
  <c r="K63" i="21"/>
  <c r="K54" i="21"/>
  <c r="K51" i="21"/>
  <c r="K48" i="21"/>
  <c r="K42" i="21"/>
  <c r="K39" i="21"/>
  <c r="K36" i="21"/>
  <c r="K27" i="21"/>
  <c r="K24" i="21"/>
  <c r="J85" i="21"/>
  <c r="K85" i="21"/>
  <c r="J147" i="21"/>
  <c r="K147" i="21" s="1"/>
  <c r="J143" i="21"/>
  <c r="K143" i="21" s="1"/>
  <c r="J137" i="21"/>
  <c r="K137" i="21" s="1"/>
  <c r="J133" i="21"/>
  <c r="K133" i="21"/>
  <c r="J129" i="21"/>
  <c r="K129" i="21" s="1"/>
  <c r="J125" i="21"/>
  <c r="K125" i="21" s="1"/>
  <c r="J121" i="21"/>
  <c r="K121" i="21" s="1"/>
  <c r="J117" i="21"/>
  <c r="K117" i="21"/>
  <c r="J113" i="21"/>
  <c r="K113" i="21" s="1"/>
  <c r="J109" i="21"/>
  <c r="K109" i="21" s="1"/>
  <c r="J105" i="21"/>
  <c r="K105" i="21" s="1"/>
  <c r="K224" i="21"/>
  <c r="K223" i="21"/>
  <c r="K222" i="21"/>
  <c r="K221" i="21"/>
  <c r="K220" i="21"/>
  <c r="K219" i="21"/>
  <c r="K218" i="21"/>
  <c r="K217" i="21"/>
  <c r="K216" i="21"/>
  <c r="K215" i="21"/>
  <c r="K214" i="21"/>
  <c r="K213" i="21"/>
  <c r="K212" i="21"/>
  <c r="K211" i="21"/>
  <c r="K210" i="21"/>
  <c r="K209" i="21"/>
  <c r="K208" i="21"/>
  <c r="K207" i="21"/>
  <c r="K206" i="21"/>
  <c r="K205" i="21"/>
  <c r="K203" i="21"/>
  <c r="K202" i="21"/>
  <c r="K201" i="21"/>
  <c r="K200" i="21"/>
  <c r="K199" i="21"/>
  <c r="K198" i="21"/>
  <c r="K197" i="21"/>
  <c r="K196" i="21"/>
  <c r="K195" i="21"/>
  <c r="K194" i="21"/>
  <c r="K193" i="21"/>
  <c r="K192" i="21"/>
  <c r="K191" i="21"/>
  <c r="K190" i="21"/>
  <c r="K189" i="21"/>
  <c r="K188" i="21"/>
  <c r="K187" i="21"/>
  <c r="K186" i="21"/>
  <c r="K185" i="21"/>
  <c r="K184" i="21"/>
  <c r="K183" i="21"/>
  <c r="K182" i="21"/>
  <c r="K181" i="21"/>
  <c r="K180" i="21"/>
  <c r="K179" i="21"/>
  <c r="K178" i="21"/>
  <c r="K177" i="21"/>
  <c r="K176" i="21"/>
  <c r="K175" i="21"/>
  <c r="K174" i="21"/>
  <c r="K173" i="21"/>
  <c r="K172" i="21"/>
  <c r="K171" i="21"/>
  <c r="K170" i="21"/>
  <c r="K169" i="21"/>
  <c r="J93" i="21"/>
  <c r="K93" i="21" s="1"/>
  <c r="J101" i="21"/>
  <c r="K101" i="21"/>
  <c r="J145" i="21"/>
  <c r="K145" i="21" s="1"/>
  <c r="J141" i="21"/>
  <c r="K141" i="21" s="1"/>
  <c r="J139" i="21"/>
  <c r="K139" i="21" s="1"/>
  <c r="J135" i="21"/>
  <c r="K135" i="21" s="1"/>
  <c r="J131" i="21"/>
  <c r="K131" i="21" s="1"/>
  <c r="J127" i="21"/>
  <c r="K127" i="21" s="1"/>
  <c r="J123" i="21"/>
  <c r="K123" i="21" s="1"/>
  <c r="J119" i="21"/>
  <c r="K119" i="21"/>
  <c r="J115" i="21"/>
  <c r="K115" i="21" s="1"/>
  <c r="J111" i="21"/>
  <c r="K111" i="21" s="1"/>
  <c r="J107" i="21"/>
  <c r="K107" i="21" s="1"/>
  <c r="J89" i="21"/>
  <c r="K89" i="21" s="1"/>
  <c r="K204" i="21"/>
  <c r="K165" i="21"/>
  <c r="K161" i="21"/>
  <c r="K157" i="21"/>
  <c r="K153" i="21"/>
  <c r="K149" i="21"/>
  <c r="J146" i="21"/>
  <c r="K146" i="21" s="1"/>
  <c r="J144" i="21"/>
  <c r="K144" i="21" s="1"/>
  <c r="J142" i="21"/>
  <c r="K142" i="21"/>
  <c r="J140" i="21"/>
  <c r="K140" i="21" s="1"/>
  <c r="J138" i="21"/>
  <c r="K138" i="21" s="1"/>
  <c r="J136" i="21"/>
  <c r="K136" i="21" s="1"/>
  <c r="J134" i="21"/>
  <c r="K134" i="21" s="1"/>
  <c r="J132" i="21"/>
  <c r="K132" i="21" s="1"/>
  <c r="J130" i="21"/>
  <c r="K130" i="21" s="1"/>
  <c r="J128" i="21"/>
  <c r="K128" i="21" s="1"/>
  <c r="J126" i="21"/>
  <c r="K126" i="21" s="1"/>
  <c r="J124" i="21"/>
  <c r="K124" i="21" s="1"/>
  <c r="J122" i="21"/>
  <c r="K122" i="21"/>
  <c r="J120" i="21"/>
  <c r="K120" i="21" s="1"/>
  <c r="J118" i="21"/>
  <c r="K118" i="21" s="1"/>
  <c r="J116" i="21"/>
  <c r="K116" i="21" s="1"/>
  <c r="J114" i="21"/>
  <c r="K114" i="21" s="1"/>
  <c r="J112" i="21"/>
  <c r="K112" i="21" s="1"/>
  <c r="J110" i="21"/>
  <c r="K110" i="21" s="1"/>
  <c r="J108" i="21"/>
  <c r="K108" i="21" s="1"/>
  <c r="J106" i="21"/>
  <c r="K106" i="21"/>
  <c r="J97" i="21"/>
  <c r="K97" i="21" s="1"/>
  <c r="K94" i="21"/>
  <c r="J81" i="21"/>
  <c r="K81" i="21"/>
  <c r="J19" i="21"/>
  <c r="K73" i="20"/>
  <c r="K72" i="20"/>
  <c r="K71" i="20"/>
  <c r="K70" i="20"/>
  <c r="K69" i="20"/>
  <c r="K68" i="20"/>
  <c r="K67" i="20"/>
  <c r="K66" i="20"/>
  <c r="K65" i="20"/>
  <c r="K64" i="20"/>
  <c r="K63" i="20"/>
  <c r="K62" i="20"/>
  <c r="K61" i="20"/>
  <c r="K60" i="20"/>
  <c r="K59" i="20"/>
  <c r="K58" i="20"/>
  <c r="K57" i="20"/>
  <c r="K56" i="20"/>
  <c r="K55" i="20"/>
  <c r="K54" i="20"/>
  <c r="K53" i="20"/>
  <c r="K52" i="20"/>
  <c r="K51" i="20"/>
  <c r="K50" i="20"/>
  <c r="K49" i="20"/>
  <c r="K48" i="20"/>
  <c r="K47" i="20"/>
  <c r="K46" i="20"/>
  <c r="K45" i="20"/>
  <c r="K44" i="20"/>
  <c r="K43" i="20"/>
  <c r="K42" i="20"/>
  <c r="K41" i="20"/>
  <c r="K40" i="20"/>
  <c r="K39" i="20"/>
  <c r="K38" i="20"/>
  <c r="K37" i="20"/>
  <c r="K36" i="20"/>
  <c r="K35" i="20"/>
  <c r="K34" i="20"/>
  <c r="K33" i="20"/>
  <c r="K32" i="20"/>
  <c r="K31" i="20"/>
  <c r="K30" i="20"/>
  <c r="K29" i="20"/>
  <c r="K28" i="20"/>
  <c r="K27" i="20"/>
  <c r="K26" i="20"/>
  <c r="K25" i="20"/>
  <c r="K24" i="20"/>
  <c r="K23" i="20"/>
  <c r="K22" i="20"/>
  <c r="K21" i="20"/>
  <c r="J20" i="20"/>
  <c r="K20" i="20" s="1"/>
  <c r="K52" i="19"/>
  <c r="K53" i="19"/>
  <c r="K49" i="19"/>
  <c r="K45" i="19"/>
  <c r="K41" i="19"/>
  <c r="K37" i="19"/>
  <c r="K33" i="19"/>
  <c r="K29" i="19"/>
  <c r="K25" i="19"/>
  <c r="K21" i="19"/>
  <c r="J19" i="19"/>
  <c r="K19" i="19" s="1"/>
  <c r="K26" i="26"/>
  <c r="K95" i="26"/>
  <c r="K85" i="26"/>
  <c r="K80" i="26"/>
  <c r="K79" i="26"/>
  <c r="K69" i="26"/>
  <c r="K64" i="26"/>
  <c r="K63" i="26"/>
  <c r="K47" i="26"/>
  <c r="K46" i="26"/>
  <c r="K31" i="26"/>
  <c r="K30" i="26"/>
  <c r="K22" i="26"/>
  <c r="K81" i="26"/>
  <c r="K76" i="26"/>
  <c r="K75" i="26"/>
  <c r="K65" i="26"/>
  <c r="K60" i="26"/>
  <c r="K59" i="26"/>
  <c r="K52" i="26"/>
  <c r="K51" i="26"/>
  <c r="K35" i="26"/>
  <c r="K34" i="26"/>
  <c r="K24" i="26"/>
  <c r="J106" i="26"/>
  <c r="K106" i="26" s="1"/>
  <c r="K102" i="26"/>
  <c r="K99" i="26"/>
  <c r="K91" i="26"/>
  <c r="K87" i="26"/>
  <c r="J83" i="26"/>
  <c r="K83" i="26" s="1"/>
  <c r="K71" i="26"/>
  <c r="J67" i="26"/>
  <c r="K67" i="26" s="1"/>
  <c r="K55" i="26"/>
  <c r="J42" i="26"/>
  <c r="K42" i="26" s="1"/>
  <c r="K38" i="26"/>
  <c r="J26" i="26"/>
  <c r="K28" i="26"/>
  <c r="K109" i="26"/>
  <c r="K105" i="26"/>
  <c r="K101" i="26"/>
  <c r="K98" i="26"/>
  <c r="K94" i="26"/>
  <c r="K90" i="26"/>
  <c r="K86" i="26"/>
  <c r="K82" i="26"/>
  <c r="K78" i="26"/>
  <c r="K74" i="26"/>
  <c r="K70" i="26"/>
  <c r="K66" i="26"/>
  <c r="K62" i="26"/>
  <c r="K58" i="26"/>
  <c r="K54" i="26"/>
  <c r="K50" i="26"/>
  <c r="K45" i="26"/>
  <c r="K41" i="26"/>
  <c r="K37" i="26"/>
  <c r="K33" i="26"/>
  <c r="K29" i="26"/>
  <c r="K25" i="26"/>
  <c r="K21" i="26"/>
  <c r="J19" i="26"/>
  <c r="I102" i="17"/>
  <c r="K30" i="17"/>
  <c r="K96" i="17"/>
  <c r="K91" i="17"/>
  <c r="K90" i="17"/>
  <c r="K80" i="17"/>
  <c r="K75" i="17"/>
  <c r="K74" i="17"/>
  <c r="K64" i="17"/>
  <c r="K59" i="17"/>
  <c r="K58" i="17"/>
  <c r="K48" i="17"/>
  <c r="K43" i="17"/>
  <c r="K42" i="17"/>
  <c r="K32" i="17"/>
  <c r="K27" i="17"/>
  <c r="K26" i="17"/>
  <c r="K94" i="17"/>
  <c r="K92" i="17"/>
  <c r="K87" i="17"/>
  <c r="K86" i="17"/>
  <c r="K76" i="17"/>
  <c r="K71" i="17"/>
  <c r="K70" i="17"/>
  <c r="K60" i="17"/>
  <c r="K55" i="17"/>
  <c r="K54" i="17"/>
  <c r="K44" i="17"/>
  <c r="K39" i="17"/>
  <c r="K38" i="17"/>
  <c r="K28" i="17"/>
  <c r="K23" i="17"/>
  <c r="K22" i="17"/>
  <c r="K98" i="17"/>
  <c r="J94" i="17"/>
  <c r="K82" i="17"/>
  <c r="J78" i="17"/>
  <c r="K78" i="17" s="1"/>
  <c r="K66" i="17"/>
  <c r="J62" i="17"/>
  <c r="K62" i="17" s="1"/>
  <c r="K50" i="17"/>
  <c r="J46" i="17"/>
  <c r="K46" i="17" s="1"/>
  <c r="K34" i="17"/>
  <c r="J30" i="17"/>
  <c r="K101" i="17"/>
  <c r="K97" i="17"/>
  <c r="K93" i="17"/>
  <c r="K89" i="17"/>
  <c r="K85" i="17"/>
  <c r="K81" i="17"/>
  <c r="K77" i="17"/>
  <c r="K73" i="17"/>
  <c r="K69" i="17"/>
  <c r="K65" i="17"/>
  <c r="K61" i="17"/>
  <c r="K57" i="17"/>
  <c r="K53" i="17"/>
  <c r="K49" i="17"/>
  <c r="K45" i="17"/>
  <c r="K41" i="17"/>
  <c r="K37" i="17"/>
  <c r="K33" i="17"/>
  <c r="K29" i="17"/>
  <c r="K25" i="17"/>
  <c r="K21" i="17"/>
  <c r="J19" i="17"/>
  <c r="K85" i="16"/>
  <c r="K81" i="16"/>
  <c r="K77" i="16"/>
  <c r="K73" i="16"/>
  <c r="K69" i="16"/>
  <c r="K65" i="16"/>
  <c r="K86" i="16"/>
  <c r="K82" i="16"/>
  <c r="K78" i="16"/>
  <c r="K74" i="16"/>
  <c r="K70" i="16"/>
  <c r="K66" i="16"/>
  <c r="K62" i="16"/>
  <c r="K58" i="16"/>
  <c r="K54" i="16"/>
  <c r="K51" i="16"/>
  <c r="K47" i="16"/>
  <c r="K43" i="16"/>
  <c r="K39" i="16"/>
  <c r="K35" i="16"/>
  <c r="K31" i="16"/>
  <c r="K27" i="16"/>
  <c r="K23" i="16"/>
  <c r="K19" i="16"/>
  <c r="K15" i="16"/>
  <c r="J13" i="16"/>
  <c r="J22" i="15"/>
  <c r="K29" i="15"/>
  <c r="K25" i="15"/>
  <c r="K26" i="15"/>
  <c r="K21" i="15"/>
  <c r="K28" i="15"/>
  <c r="K24" i="15"/>
  <c r="K20" i="15"/>
  <c r="K124" i="14"/>
  <c r="K120" i="14"/>
  <c r="K116" i="14"/>
  <c r="K112" i="14"/>
  <c r="K108" i="14"/>
  <c r="K104" i="14"/>
  <c r="K100" i="14"/>
  <c r="K96" i="14"/>
  <c r="K92" i="14"/>
  <c r="K88" i="14"/>
  <c r="K84" i="14"/>
  <c r="K44" i="14"/>
  <c r="K36" i="14"/>
  <c r="K28" i="14"/>
  <c r="K24" i="14"/>
  <c r="K20" i="14"/>
  <c r="K48" i="14"/>
  <c r="K40" i="14"/>
  <c r="K32" i="14"/>
  <c r="J18" i="14"/>
  <c r="K18" i="14" s="1"/>
  <c r="M49" i="14"/>
  <c r="N49" i="14"/>
  <c r="I82" i="14"/>
  <c r="J82" i="14" s="1"/>
  <c r="K13" i="16" l="1"/>
  <c r="K88" i="16" s="1"/>
  <c r="J88" i="16"/>
  <c r="K19" i="14"/>
  <c r="K49" i="14" s="1"/>
  <c r="K19" i="24"/>
  <c r="K32" i="24" s="1"/>
  <c r="K19" i="23"/>
  <c r="K34" i="23" s="1"/>
  <c r="J34" i="23"/>
  <c r="K20" i="22"/>
  <c r="K81" i="22" s="1"/>
  <c r="J81" i="22"/>
  <c r="K19" i="21"/>
  <c r="K227" i="21" s="1"/>
  <c r="J227" i="21"/>
  <c r="K19" i="26"/>
  <c r="K110" i="26" s="1"/>
  <c r="J110" i="26"/>
  <c r="K19" i="17"/>
  <c r="K102" i="17" s="1"/>
  <c r="J102" i="17"/>
  <c r="K22" i="15"/>
  <c r="K30" i="15"/>
  <c r="I127" i="14"/>
  <c r="I129" i="14"/>
  <c r="J127" i="14"/>
  <c r="J129" i="14" s="1"/>
  <c r="K82" i="14"/>
  <c r="K129" i="14" s="1"/>
</calcChain>
</file>

<file path=xl/sharedStrings.xml><?xml version="1.0" encoding="utf-8"?>
<sst xmlns="http://schemas.openxmlformats.org/spreadsheetml/2006/main" count="3780" uniqueCount="1353">
  <si>
    <t>2.</t>
  </si>
  <si>
    <t>11.</t>
  </si>
  <si>
    <t xml:space="preserve">Naročnik: </t>
  </si>
  <si>
    <t>OSNOVNA ŠOLA PODBOČJE</t>
  </si>
  <si>
    <t>Podbočje 82</t>
  </si>
  <si>
    <t>8312 PODBOČJE</t>
  </si>
  <si>
    <t>PREDMET JAVNEGA NAROČILA: SUKCESIVNA DOBAVA ŽIVIL</t>
  </si>
  <si>
    <t>Ponudnik : ___________________________________________________________</t>
  </si>
  <si>
    <t>OBRAZEC PREDRAČUNA</t>
  </si>
  <si>
    <t>1. SKLOP:  MESO in MESNI IZDELKI</t>
  </si>
  <si>
    <t>Zap. št.</t>
  </si>
  <si>
    <r>
      <t>1.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</si>
  <si>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Goveje kosti</t>
  </si>
  <si>
    <t>kg</t>
  </si>
  <si>
    <r>
      <t>2.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</si>
  <si>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Juneča pljučna</t>
  </si>
  <si>
    <r>
      <t>3.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</si>
  <si>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r>
      <t>4.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</si>
  <si>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Juneči bočnik</t>
  </si>
  <si>
    <r>
      <t>5.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</si>
  <si>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Juneči zrezki</t>
  </si>
  <si>
    <r>
      <t>6.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</si>
  <si>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Junečje pleče b.k.</t>
  </si>
  <si>
    <r>
      <t>7.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</si>
  <si>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r>
      <t>8.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</si>
  <si>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Mleta govedina</t>
  </si>
  <si>
    <r>
      <t>9.</t>
    </r>
    <r>
      <rPr>
        <sz val="7"/>
        <rFont val="Times New Roman"/>
        <family val="1"/>
        <charset val="238"/>
      </rPr>
      <t xml:space="preserve">      </t>
    </r>
    <r>
      <rPr>
        <sz val="11"/>
        <rFont val="Times New Roman"/>
        <family val="1"/>
        <charset val="238"/>
      </rPr>
      <t> </t>
    </r>
  </si>
  <si>
    <t>Mleto mešano meso</t>
  </si>
  <si>
    <r>
      <t>10.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</si>
  <si>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r>
      <t>11.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</si>
  <si>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t>Piščančja nabodala</t>
  </si>
  <si>
    <r>
      <t>12.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</si>
  <si>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r>
      <t>13.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</si>
  <si>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r>
      <t>14.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</si>
  <si>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t>Piščančje krače</t>
  </si>
  <si>
    <r>
      <t>15.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</si>
  <si>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r>
      <t>16.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</si>
  <si>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r>
      <t>17.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</si>
  <si>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r>
      <t>18.</t>
    </r>
    <r>
      <rPr>
        <sz val="7"/>
        <rFont val="Times New Roman"/>
        <family val="1"/>
        <charset val="238"/>
      </rPr>
      <t xml:space="preserve">  </t>
    </r>
    <r>
      <rPr>
        <sz val="11"/>
        <rFont val="Times New Roman"/>
        <family val="1"/>
        <charset val="238"/>
      </rPr>
      <t> </t>
    </r>
  </si>
  <si>
    <t>Puranji file – zrezki</t>
  </si>
  <si>
    <t>Svinjska rebra b.k.</t>
  </si>
  <si>
    <t xml:space="preserve">Svinjske kosti </t>
  </si>
  <si>
    <t>Svinjski ledveni del</t>
  </si>
  <si>
    <t>Svinjsko lax kare - prata</t>
  </si>
  <si>
    <t>Posebni pogoji:</t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</si>
  <si>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11"/>
        <rFont val="Times New Roman"/>
        <family val="1"/>
        <charset val="238"/>
      </rPr>
      <t>pod zap. št.  2., 3., 4., 5. in 6. sveže junčje meso I. kategorije, v kosu ali rezano, 0 % odpadka.</t>
    </r>
  </si>
  <si>
    <r>
      <t>-</t>
    </r>
    <r>
      <rPr>
        <sz val="7"/>
        <rFont val="Times New Roman"/>
        <family val="1"/>
        <charset val="238"/>
      </rPr>
      <t xml:space="preserve">          </t>
    </r>
    <r>
      <rPr>
        <sz val="11"/>
        <rFont val="Times New Roman"/>
        <family val="1"/>
        <charset val="238"/>
      </rPr>
      <t>Cena konfekcionalnega mesa mora biti enaka ceni mesa v kosu. Meso mora biti vakumsko pakirano z ustrezno deklaracijo.</t>
    </r>
  </si>
  <si>
    <t>Opomba:</t>
  </si>
  <si>
    <t>Datum: ________________</t>
  </si>
  <si>
    <t>Žig</t>
  </si>
  <si>
    <t>Podpis odgovorne osebe</t>
  </si>
  <si>
    <t xml:space="preserve">MESNI IZDELKI </t>
  </si>
  <si>
    <t>1.  </t>
  </si>
  <si>
    <t>2.  </t>
  </si>
  <si>
    <t>3.  </t>
  </si>
  <si>
    <t>Klobasa lovska, v kosu ali rezana</t>
  </si>
  <si>
    <t>5.  </t>
  </si>
  <si>
    <t>Kraška panceta, v kosu ali rezana</t>
  </si>
  <si>
    <t>6.  </t>
  </si>
  <si>
    <t>8.  </t>
  </si>
  <si>
    <t>Mortadela, v kosu ali rezana</t>
  </si>
  <si>
    <t>9.  </t>
  </si>
  <si>
    <t>Ogrska salama, v kosu ali rezana</t>
  </si>
  <si>
    <t>10.  </t>
  </si>
  <si>
    <t>Pariška salama v kosu ali rezana</t>
  </si>
  <si>
    <t>11.  </t>
  </si>
  <si>
    <t>Pečena slanina rezana ali v kosu</t>
  </si>
  <si>
    <t>12.  </t>
  </si>
  <si>
    <t>13.  </t>
  </si>
  <si>
    <t>Pečenice bele</t>
  </si>
  <si>
    <t>14.  </t>
  </si>
  <si>
    <t xml:space="preserve">Piščančja prsa v ovitku – rezana </t>
  </si>
  <si>
    <t>15.  </t>
  </si>
  <si>
    <t>16.  </t>
  </si>
  <si>
    <t>17.  </t>
  </si>
  <si>
    <t>18.  </t>
  </si>
  <si>
    <t>kom</t>
  </si>
  <si>
    <t>19.  </t>
  </si>
  <si>
    <t>Prekajeni svinjski vrat</t>
  </si>
  <si>
    <t>20.  </t>
  </si>
  <si>
    <t>21.  </t>
  </si>
  <si>
    <t>Salama Aljaževa - rezana</t>
  </si>
  <si>
    <t>22.  </t>
  </si>
  <si>
    <t>Salama Grajska - rezana</t>
  </si>
  <si>
    <t>23.  </t>
  </si>
  <si>
    <t>24.  </t>
  </si>
  <si>
    <t>25.  </t>
  </si>
  <si>
    <t>Salama s sirom, v kosu ali rezana</t>
  </si>
  <si>
    <t>26.  </t>
  </si>
  <si>
    <t>Salama, suha čajna – v kosu ali rezana</t>
  </si>
  <si>
    <t>27.  </t>
  </si>
  <si>
    <t>Salama, trimček – v kosu ali rezana</t>
  </si>
  <si>
    <t>28.  </t>
  </si>
  <si>
    <t>Salama, z vrtninami – v kosu ali rezana</t>
  </si>
  <si>
    <t>29.  </t>
  </si>
  <si>
    <t>Slanina kraška, v kosu ali rezana</t>
  </si>
  <si>
    <t>30.  </t>
  </si>
  <si>
    <t>Slanina prekajena, v kosu ali rezana</t>
  </si>
  <si>
    <t>31.  </t>
  </si>
  <si>
    <t>Šunka pizza, v kosu ali rezana</t>
  </si>
  <si>
    <t>32.  </t>
  </si>
  <si>
    <t>Tatarski biftek</t>
  </si>
  <si>
    <t>33.  </t>
  </si>
  <si>
    <t>Tirolka, v kosu ali rezana</t>
  </si>
  <si>
    <t>34.  </t>
  </si>
  <si>
    <t>Zašinek kraški, v kosu ali rezana</t>
  </si>
  <si>
    <t>35.  </t>
  </si>
  <si>
    <t>Želodec domači, v kosu ali rezana</t>
  </si>
  <si>
    <t>36.  </t>
  </si>
  <si>
    <t>SKUPAJ MESNI IZDELKI</t>
  </si>
  <si>
    <t>Posebne zahteve:</t>
  </si>
  <si>
    <t>Podpis odgovorne osebe:</t>
  </si>
  <si>
    <t xml:space="preserve">PREDMET JAVNEGA NAROČILA: SUKCESIVNA DOBAVA ŽIVIL </t>
  </si>
  <si>
    <t xml:space="preserve">2. SKLOP: RIBE </t>
  </si>
  <si>
    <t>Oslič file, zamrznjen, v bloku</t>
  </si>
  <si>
    <t>Oslič, panirani - kocka</t>
  </si>
  <si>
    <t>Morski sadeži z lignji</t>
  </si>
  <si>
    <t>Morski sadeži s hobotnico</t>
  </si>
  <si>
    <t>3. SKLOP:  MLEKO IN MLEČNI IZDELKI</t>
  </si>
  <si>
    <t>kos</t>
  </si>
  <si>
    <t>4.  </t>
  </si>
  <si>
    <t>7.  </t>
  </si>
  <si>
    <t>37.  </t>
  </si>
  <si>
    <t>38.  </t>
  </si>
  <si>
    <t>40.  </t>
  </si>
  <si>
    <t>42.  </t>
  </si>
  <si>
    <t>45.  </t>
  </si>
  <si>
    <t>46.  </t>
  </si>
  <si>
    <t>47.  </t>
  </si>
  <si>
    <t>48.  </t>
  </si>
  <si>
    <t>49.  </t>
  </si>
  <si>
    <t>50.  </t>
  </si>
  <si>
    <t>51.  </t>
  </si>
  <si>
    <t>52.  </t>
  </si>
  <si>
    <t>53.  </t>
  </si>
  <si>
    <t>54.  </t>
  </si>
  <si>
    <t>55.  </t>
  </si>
  <si>
    <t>56.  </t>
  </si>
  <si>
    <t>57.  </t>
  </si>
  <si>
    <t>58.  </t>
  </si>
  <si>
    <t>59.  </t>
  </si>
  <si>
    <t>60.  </t>
  </si>
  <si>
    <t>62.  </t>
  </si>
  <si>
    <t>63.  </t>
  </si>
  <si>
    <t>64.  </t>
  </si>
  <si>
    <t>65.  </t>
  </si>
  <si>
    <t>66.  </t>
  </si>
  <si>
    <t>67.  </t>
  </si>
  <si>
    <t>68.  </t>
  </si>
  <si>
    <t>69.  </t>
  </si>
  <si>
    <t>* Izdelek, označen z zvezdico pomeni podobno zapisano ime znamke, enakovredne kvalitete in okusa.</t>
  </si>
  <si>
    <t>4. SKLOP: KRUH, PEKOVSKI IZDELKI IN SLAŠČICE</t>
  </si>
  <si>
    <t>39.  </t>
  </si>
  <si>
    <t>41.  </t>
  </si>
  <si>
    <t>43.  </t>
  </si>
  <si>
    <t>44.  </t>
  </si>
  <si>
    <t>61.  </t>
  </si>
  <si>
    <t>71.  </t>
  </si>
  <si>
    <t>73.  </t>
  </si>
  <si>
    <t>75.  </t>
  </si>
  <si>
    <t>76.  </t>
  </si>
  <si>
    <t>78.  </t>
  </si>
  <si>
    <t>79.  </t>
  </si>
  <si>
    <t>80.  </t>
  </si>
  <si>
    <t>81.  </t>
  </si>
  <si>
    <t>83.  </t>
  </si>
  <si>
    <t>84.  </t>
  </si>
  <si>
    <t>85.  </t>
  </si>
  <si>
    <t>86.  </t>
  </si>
  <si>
    <t>87.  </t>
  </si>
  <si>
    <t>88.  </t>
  </si>
  <si>
    <t>89.  </t>
  </si>
  <si>
    <t>90.  </t>
  </si>
  <si>
    <t>Ameriške borovnice</t>
  </si>
  <si>
    <t>Ananas</t>
  </si>
  <si>
    <t>Banane</t>
  </si>
  <si>
    <t>Blitva</t>
  </si>
  <si>
    <t>Breskve</t>
  </si>
  <si>
    <t>Čebulica mlada</t>
  </si>
  <si>
    <t>Česen</t>
  </si>
  <si>
    <t>Češnje</t>
  </si>
  <si>
    <t>Fižol rumen, svež</t>
  </si>
  <si>
    <t>Granatna jabolka</t>
  </si>
  <si>
    <t>Grozdje (belo in rdeče)</t>
  </si>
  <si>
    <t>Hruške</t>
  </si>
  <si>
    <t>Hruške – naši</t>
  </si>
  <si>
    <t>Jabolka – gloster</t>
  </si>
  <si>
    <t>Jabolka – ideret</t>
  </si>
  <si>
    <t>Jabolka – jonagolt</t>
  </si>
  <si>
    <t xml:space="preserve">Jabolka – zlati delišes </t>
  </si>
  <si>
    <t>Kaki</t>
  </si>
  <si>
    <t>Kitajsko zelje</t>
  </si>
  <si>
    <t>Kivi</t>
  </si>
  <si>
    <t>Kokos</t>
  </si>
  <si>
    <t>Koleraba sveža</t>
  </si>
  <si>
    <t>Korenje (rdeče, rumeno)</t>
  </si>
  <si>
    <t>Krompir mladi</t>
  </si>
  <si>
    <t>Kumare</t>
  </si>
  <si>
    <t>Limone, neškropljene</t>
  </si>
  <si>
    <t>Lubenica</t>
  </si>
  <si>
    <t>Maline</t>
  </si>
  <si>
    <t>Mandarine</t>
  </si>
  <si>
    <t>Mango</t>
  </si>
  <si>
    <t>70.  </t>
  </si>
  <si>
    <t>72.  </t>
  </si>
  <si>
    <t>74.  </t>
  </si>
  <si>
    <t>Melancani</t>
  </si>
  <si>
    <t>Melona</t>
  </si>
  <si>
    <t>77.  </t>
  </si>
  <si>
    <t>Mineole</t>
  </si>
  <si>
    <t>Motovilec</t>
  </si>
  <si>
    <t>Naktarine</t>
  </si>
  <si>
    <t>82.  </t>
  </si>
  <si>
    <t>Papaya</t>
  </si>
  <si>
    <t>Paprika rdeča</t>
  </si>
  <si>
    <t>Paprika rumena</t>
  </si>
  <si>
    <t>Paprika zelena</t>
  </si>
  <si>
    <t>91.  </t>
  </si>
  <si>
    <t>92.  </t>
  </si>
  <si>
    <t>93.  </t>
  </si>
  <si>
    <t>94.  </t>
  </si>
  <si>
    <t>Peteršilj sveži</t>
  </si>
  <si>
    <t>96.  </t>
  </si>
  <si>
    <t>Pomaranče</t>
  </si>
  <si>
    <t>97.  </t>
  </si>
  <si>
    <t>Por</t>
  </si>
  <si>
    <t>98.  </t>
  </si>
  <si>
    <t>Radič rdeči</t>
  </si>
  <si>
    <t>99.  </t>
  </si>
  <si>
    <t>Radič štrucar</t>
  </si>
  <si>
    <t>100.  </t>
  </si>
  <si>
    <t>101.  </t>
  </si>
  <si>
    <t>102.  </t>
  </si>
  <si>
    <t>Rdeča redkvica</t>
  </si>
  <si>
    <t>103.  </t>
  </si>
  <si>
    <t>Rdeči in črni ribez</t>
  </si>
  <si>
    <t>104.  </t>
  </si>
  <si>
    <t>105.  </t>
  </si>
  <si>
    <t>Ringlo</t>
  </si>
  <si>
    <t>106.  </t>
  </si>
  <si>
    <t>Rozine</t>
  </si>
  <si>
    <t>107.  </t>
  </si>
  <si>
    <t>108.  </t>
  </si>
  <si>
    <t>109.  </t>
  </si>
  <si>
    <t>Slive</t>
  </si>
  <si>
    <t>110.  </t>
  </si>
  <si>
    <t>111.  </t>
  </si>
  <si>
    <t>112.  </t>
  </si>
  <si>
    <t>Šampioni celi</t>
  </si>
  <si>
    <t>114.  </t>
  </si>
  <si>
    <t>115.  </t>
  </si>
  <si>
    <t>116.  </t>
  </si>
  <si>
    <t>117.  </t>
  </si>
  <si>
    <t>118.  </t>
  </si>
  <si>
    <t>119.  </t>
  </si>
  <si>
    <t>Zelje, sveže</t>
  </si>
  <si>
    <t>120.  </t>
  </si>
  <si>
    <t>121.  </t>
  </si>
  <si>
    <t>122.  </t>
  </si>
  <si>
    <t>123.  </t>
  </si>
  <si>
    <t>124.  </t>
  </si>
  <si>
    <t>Koromač</t>
  </si>
  <si>
    <t>125.  </t>
  </si>
  <si>
    <t>Zelena gomolj</t>
  </si>
  <si>
    <t>126.  </t>
  </si>
  <si>
    <t>6. SKLOP:  ZAMRZNJENA ZELENJAVA IN SADJE</t>
  </si>
  <si>
    <t>7. SKLOP:   ŽITA IN MLEVSKI IZDELKI</t>
  </si>
  <si>
    <r>
      <t xml:space="preserve">Ponudnik : </t>
    </r>
    <r>
      <rPr>
        <b/>
        <i/>
        <sz val="11"/>
        <rFont val="Times New Roman"/>
        <family val="1"/>
        <charset val="238"/>
      </rPr>
      <t>___________________________________________________________</t>
    </r>
  </si>
  <si>
    <t>8. SKLOP: OSTALO PREHRAMBENO BLAGO</t>
  </si>
  <si>
    <t>L</t>
  </si>
  <si>
    <t xml:space="preserve">L </t>
  </si>
  <si>
    <t>95.  </t>
  </si>
  <si>
    <t>113.  </t>
  </si>
  <si>
    <t>127.  </t>
  </si>
  <si>
    <t>128.  </t>
  </si>
  <si>
    <t>129.  </t>
  </si>
  <si>
    <t>130.  </t>
  </si>
  <si>
    <t>131.  </t>
  </si>
  <si>
    <t>132.  </t>
  </si>
  <si>
    <t>133.  </t>
  </si>
  <si>
    <t>134.  </t>
  </si>
  <si>
    <t>135.  </t>
  </si>
  <si>
    <t>136.  </t>
  </si>
  <si>
    <t>137.  </t>
  </si>
  <si>
    <t>138.  </t>
  </si>
  <si>
    <t>139.  </t>
  </si>
  <si>
    <t>140.  </t>
  </si>
  <si>
    <t>141.  </t>
  </si>
  <si>
    <t>142.  </t>
  </si>
  <si>
    <t>143.  </t>
  </si>
  <si>
    <t>144.  </t>
  </si>
  <si>
    <t>145.  </t>
  </si>
  <si>
    <t>146.  </t>
  </si>
  <si>
    <t>147.  </t>
  </si>
  <si>
    <t>148.  </t>
  </si>
  <si>
    <t>149.  </t>
  </si>
  <si>
    <t>150.  </t>
  </si>
  <si>
    <t>151.  </t>
  </si>
  <si>
    <t>152.  </t>
  </si>
  <si>
    <t>153.  </t>
  </si>
  <si>
    <t>154.  </t>
  </si>
  <si>
    <t>155.  </t>
  </si>
  <si>
    <t>156.  </t>
  </si>
  <si>
    <t>157.  </t>
  </si>
  <si>
    <t>158.  </t>
  </si>
  <si>
    <t>159.  </t>
  </si>
  <si>
    <t>160.  </t>
  </si>
  <si>
    <t>9. SKLOP: ZAMRZNJENI IZDELKI IZ TESTA</t>
  </si>
  <si>
    <t>Ladjice, pakirano po 2 kg</t>
  </si>
  <si>
    <t>10. SKLOP: BIO SADJE IN ZELENJAVA</t>
  </si>
  <si>
    <t>11. SKLOP: EKO MLEKO IN MLEČNI IZDELKI</t>
  </si>
  <si>
    <t>70.</t>
  </si>
  <si>
    <t xml:space="preserve">4. </t>
  </si>
  <si>
    <t>36.</t>
  </si>
  <si>
    <t>161.  </t>
  </si>
  <si>
    <t>162.  </t>
  </si>
  <si>
    <t>163.  </t>
  </si>
  <si>
    <t>164.  </t>
  </si>
  <si>
    <t>165.  </t>
  </si>
  <si>
    <t>166.  </t>
  </si>
  <si>
    <t>167.  </t>
  </si>
  <si>
    <t>168.  </t>
  </si>
  <si>
    <t>169.  </t>
  </si>
  <si>
    <t>170.  </t>
  </si>
  <si>
    <t>171.  </t>
  </si>
  <si>
    <t>172.  </t>
  </si>
  <si>
    <t>173.  </t>
  </si>
  <si>
    <t>174.  </t>
  </si>
  <si>
    <t>175.  </t>
  </si>
  <si>
    <t>176.  </t>
  </si>
  <si>
    <t>177.  </t>
  </si>
  <si>
    <t>178.  </t>
  </si>
  <si>
    <t>179.  </t>
  </si>
  <si>
    <t>180.  </t>
  </si>
  <si>
    <t>181.  </t>
  </si>
  <si>
    <t>182.  </t>
  </si>
  <si>
    <t>183.  </t>
  </si>
  <si>
    <t>184.  </t>
  </si>
  <si>
    <t>185.  </t>
  </si>
  <si>
    <t>186.  </t>
  </si>
  <si>
    <t>187.  </t>
  </si>
  <si>
    <t>188.  </t>
  </si>
  <si>
    <t>189.  </t>
  </si>
  <si>
    <t>190.  </t>
  </si>
  <si>
    <t>191.  </t>
  </si>
  <si>
    <t>192.  </t>
  </si>
  <si>
    <t>193.  </t>
  </si>
  <si>
    <r>
      <rPr>
        <sz val="7"/>
        <rFont val="Times New Roman"/>
        <family val="1"/>
        <charset val="238"/>
      </rPr>
      <t xml:space="preserve"> -         </t>
    </r>
    <r>
      <rPr>
        <sz val="11"/>
        <rFont val="Times New Roman"/>
        <family val="1"/>
        <charset val="238"/>
      </rPr>
      <t xml:space="preserve">Meso mora biti sveže, ohlajeno, zaželjeno domačega  proizvajalca. Zamrznjeno in odmrznjeno meso bo naročnik zavrnil. </t>
    </r>
  </si>
  <si>
    <t xml:space="preserve">         Naročniku mora biti vedno dostopna deklaracija in proizvajalec (rejec).</t>
  </si>
  <si>
    <r>
      <rPr>
        <sz val="7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Mesni izdelki, morajo vsebovati minimalno kemičnih aditivov ter konzervansov in morajo biti višje kakovosti. mikrobioloških in kemičnih analiz. </t>
    </r>
  </si>
  <si>
    <t xml:space="preserve">   Dobavitelj mesnih izdelkov mora na zahtevo naročnika posredovati naročniku poročila oz. izvide o rezultatih. </t>
  </si>
  <si>
    <t>32.</t>
  </si>
  <si>
    <t>39.</t>
  </si>
  <si>
    <t>Sadje, zelenjava in stročnice morajo biti sveže, neoporečne, I. kvalitete in v skladu z zahtevami naročnika. Pri posameznih dobavah naročnik prizna le neto težo blaga.</t>
  </si>
  <si>
    <t>13. SKLOP:  KONZERVIRANO SADJE IN ZELENJAVA</t>
  </si>
  <si>
    <t>Kranjske klobase - navadne</t>
  </si>
  <si>
    <t>Piščančja bedra s kostjo in kožo</t>
  </si>
  <si>
    <t>26.</t>
  </si>
  <si>
    <t xml:space="preserve">7. </t>
  </si>
  <si>
    <t>Pršut, v kosu ali rezana - suhomesnati</t>
  </si>
  <si>
    <t>Salama prleška rolica - rezana - suha bržola</t>
  </si>
  <si>
    <t>Pašteta  brez konzervansov (svinjska, jetrna)</t>
  </si>
  <si>
    <t>37.</t>
  </si>
  <si>
    <t>38.</t>
  </si>
  <si>
    <t>40.</t>
  </si>
  <si>
    <t>41.</t>
  </si>
  <si>
    <t>Kuhan pršut, v kosu ali rezan</t>
  </si>
  <si>
    <t xml:space="preserve">Solata različne vrste </t>
  </si>
  <si>
    <t>76.</t>
  </si>
  <si>
    <t>52.</t>
  </si>
  <si>
    <t>68.</t>
  </si>
  <si>
    <t>69.</t>
  </si>
  <si>
    <t>71.</t>
  </si>
  <si>
    <t>72.</t>
  </si>
  <si>
    <t>Kokošja jajca kvaliteta "A" L, proste pašne reje</t>
  </si>
  <si>
    <t>Kokošja jajca "A" L, talne reje</t>
  </si>
  <si>
    <t>Dopustna je do 15% izguba zaradi leda.</t>
  </si>
  <si>
    <t>Brancin - file</t>
  </si>
  <si>
    <t>Orada, file zmrznjen</t>
  </si>
  <si>
    <t>Morski list, file zmrznjen</t>
  </si>
  <si>
    <t>Škarpena, file zmrznjen</t>
  </si>
  <si>
    <t>Ostriž, file zamrznjen</t>
  </si>
  <si>
    <t>Losos, file brez kože zmrznjen</t>
  </si>
  <si>
    <t>Vsako dobavo pekovskega peciva, ki ni predpakirano, mora spremljati vsaj ena deklaracija, iz katere bo razvidna sestava izdelkov.</t>
  </si>
  <si>
    <t>Sestavo kruhov bo potrebno v primeru suma, da le ta ne drži, dokazati z analiznimi izvidi oz. drugimi dokazili o kakovosti izdelka.</t>
  </si>
  <si>
    <t>Borovnice</t>
  </si>
  <si>
    <t xml:space="preserve">Marelice suhe </t>
  </si>
  <si>
    <t>Zelena listi</t>
  </si>
  <si>
    <t>Začimba, cimet 100g</t>
  </si>
  <si>
    <t>Posebna salama rezana - svinjina</t>
  </si>
  <si>
    <t>Posebna salama rezana - piščančja</t>
  </si>
  <si>
    <t>Piščančja bedra brez kosti in kože</t>
  </si>
  <si>
    <r>
      <rPr>
        <sz val="7"/>
        <rFont val="Times New Roman"/>
        <family val="1"/>
        <charset val="238"/>
      </rPr>
      <t xml:space="preserve">            </t>
    </r>
    <r>
      <rPr>
        <sz val="11"/>
        <rFont val="Times New Roman"/>
        <family val="1"/>
        <charset val="238"/>
      </rPr>
      <t>pod zap. št. 20., 21., 22., 23., 24., 25. in 26. sveže svinjsko meso, v kosu ali rezano, 0 % odpadka.</t>
    </r>
  </si>
  <si>
    <t>Čevapčiči - govedina</t>
  </si>
  <si>
    <t>Čevapčiči - perutnina</t>
  </si>
  <si>
    <t>Čevapčiči - svinjina</t>
  </si>
  <si>
    <t>Mesni sir, v kosu ali rezan - piščančji</t>
  </si>
  <si>
    <t>Mesni sir, v kosu ali rezan - puranji</t>
  </si>
  <si>
    <t>Mesni sir, v kosu ali rezan - svinjski</t>
  </si>
  <si>
    <t>Hrenovke piščančje</t>
  </si>
  <si>
    <t>Pleskavice - perutnina</t>
  </si>
  <si>
    <t>Pleskavice - svinjina</t>
  </si>
  <si>
    <t>73.</t>
  </si>
  <si>
    <t>74.</t>
  </si>
  <si>
    <t>75.</t>
  </si>
  <si>
    <t>Vsi kruhi morajo biti rezani in pakirani.</t>
  </si>
  <si>
    <t>EKO sir poltrdi</t>
  </si>
  <si>
    <t>8.</t>
  </si>
  <si>
    <t>9.</t>
  </si>
  <si>
    <t>10.</t>
  </si>
  <si>
    <t>12.</t>
  </si>
  <si>
    <t>13.</t>
  </si>
  <si>
    <t>Torta različna za 24 kos</t>
  </si>
  <si>
    <r>
      <rPr>
        <sz val="7"/>
        <rFont val="Times New Roman"/>
        <family val="1"/>
        <charset val="238"/>
      </rPr>
      <t xml:space="preserve">          </t>
    </r>
    <r>
      <rPr>
        <sz val="11"/>
        <rFont val="Times New Roman"/>
        <family val="1"/>
        <charset val="238"/>
      </rPr>
      <t>pod zap. št. 130, 131, 132 in 133 mora biti sadni delež najmanj 35%</t>
    </r>
  </si>
  <si>
    <r>
      <rPr>
        <sz val="7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 xml:space="preserve">Cena </t>
    </r>
    <r>
      <rPr>
        <b/>
        <sz val="11"/>
        <rFont val="Times New Roman"/>
        <family val="1"/>
        <charset val="238"/>
      </rPr>
      <t>narezanih</t>
    </r>
    <r>
      <rPr>
        <sz val="11"/>
        <rFont val="Times New Roman"/>
        <family val="1"/>
        <charset val="238"/>
      </rPr>
      <t xml:space="preserve"> mesnih izdelkov mora biti enaka ceni mesnih izd. V kosu</t>
    </r>
    <r>
      <rPr>
        <sz val="11"/>
        <color rgb="FFFF0000"/>
        <rFont val="Times New Roman"/>
        <family val="1"/>
        <charset val="238"/>
      </rPr>
      <t xml:space="preserve"> </t>
    </r>
  </si>
  <si>
    <t xml:space="preserve">   Meso mora biti vakumsko pakirano z ustrezno deklaracijo.</t>
  </si>
  <si>
    <t>Okus vseh izdelkov mora biti prilagojen predšolskim in šolskim otrokom.</t>
  </si>
  <si>
    <t>Zaželjeno je, da je čim več izdelkov slovenskega – domačega proizvajalca.</t>
  </si>
  <si>
    <r>
      <rPr>
        <sz val="7"/>
        <rFont val="Times New Roman"/>
        <family val="1"/>
        <charset val="238"/>
      </rPr>
      <t xml:space="preserve"> </t>
    </r>
    <r>
      <rPr>
        <sz val="11"/>
        <rFont val="Times New Roman"/>
        <family val="1"/>
        <charset val="238"/>
      </rPr>
      <t>pod zap. št. 4. ter 5. hrenovke dnevno sveže</t>
    </r>
  </si>
  <si>
    <t xml:space="preserve"> Ponudnik mora pri izdelavi ponudbe upoštevati, da se v posameznih letnih časih največ uporabljata sezonsko sadje in zelenjava. </t>
  </si>
  <si>
    <t>Zaželeno je, da je čim več prehrambnih izdelkov slovenskega izvora.</t>
  </si>
  <si>
    <t xml:space="preserve"> Pri posameznih dobavah naročnik prizna le neto težo blaga.</t>
  </si>
  <si>
    <t xml:space="preserve">Teža posameznega sadeža mora biti med 100 in 120 g (porcijsko sadje). Teža posameznega sadeža banane ne sme presegati 150 g. </t>
  </si>
  <si>
    <t xml:space="preserve">             Čaji ne smejo vsebovati dodatnih arom, okusov, barvil in ostalih dodatkov.</t>
  </si>
  <si>
    <t>Bučke cukini - hokaido</t>
  </si>
  <si>
    <t>Jabolka - gala</t>
  </si>
  <si>
    <t xml:space="preserve">jabolka - topaz  </t>
  </si>
  <si>
    <t>194.  </t>
  </si>
  <si>
    <r>
      <rPr>
        <sz val="7"/>
        <rFont val="Times New Roman"/>
        <family val="1"/>
        <charset val="238"/>
      </rPr>
      <t xml:space="preserve">         </t>
    </r>
    <r>
      <rPr>
        <sz val="11"/>
        <rFont val="Times New Roman"/>
        <family val="1"/>
        <charset val="238"/>
      </rPr>
      <t>pod zap. št. 146, 147 in 153  mora biti sadni delež 100%.</t>
    </r>
  </si>
  <si>
    <t xml:space="preserve">  Sirup mora biti brez kemičnih konzervansov, različno pakiranje.</t>
  </si>
  <si>
    <t xml:space="preserve"> sok mora biti brez kemičnih konzervansov in umetnih sladil</t>
  </si>
  <si>
    <t xml:space="preserve">Banane </t>
  </si>
  <si>
    <t xml:space="preserve">Česen </t>
  </si>
  <si>
    <t xml:space="preserve">Grozdje </t>
  </si>
  <si>
    <t xml:space="preserve">Jabolka </t>
  </si>
  <si>
    <t xml:space="preserve">Krompir (mladi) </t>
  </si>
  <si>
    <t xml:space="preserve">Tekoči sadni jogurt 1,3% različni okusi 500g </t>
  </si>
  <si>
    <t>* Zapisna številka iz seznama dokazil</t>
  </si>
  <si>
    <t xml:space="preserve">Ponudnik : 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</si>
  <si>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</si>
  <si>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</si>
  <si>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</si>
  <si>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</si>
  <si>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</si>
  <si>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</si>
  <si>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</si>
  <si>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</si>
  <si>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</si>
  <si>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</si>
  <si>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</si>
  <si>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</si>
  <si>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27.</t>
  </si>
  <si>
    <t>28.</t>
  </si>
  <si>
    <t>29.</t>
  </si>
  <si>
    <t>30.</t>
  </si>
  <si>
    <t>31.</t>
  </si>
  <si>
    <t>33.</t>
  </si>
  <si>
    <t>34.</t>
  </si>
  <si>
    <t>35.</t>
  </si>
  <si>
    <t>42.</t>
  </si>
  <si>
    <t>43.</t>
  </si>
  <si>
    <t>44.</t>
  </si>
  <si>
    <t>45.</t>
  </si>
  <si>
    <t>46.</t>
  </si>
  <si>
    <t>47.</t>
  </si>
  <si>
    <t>48.</t>
  </si>
  <si>
    <t>Fižol beli</t>
  </si>
  <si>
    <t>Leča brez aditivov manjša</t>
  </si>
  <si>
    <t>Burek različni okusi</t>
  </si>
  <si>
    <t>Rožičeva potička</t>
  </si>
  <si>
    <t>Brokoli</t>
  </si>
  <si>
    <t>Cvetača</t>
  </si>
  <si>
    <t>Korenje (rumeno, rdeče)</t>
  </si>
  <si>
    <t>Koleraba</t>
  </si>
  <si>
    <t xml:space="preserve">Testenine vretene </t>
  </si>
  <si>
    <t>Testenine peresniki tribarvnin mini</t>
  </si>
  <si>
    <t>Testenine brez glutena različne oblike 500g</t>
  </si>
  <si>
    <t>Široki rezanci s korenčkom</t>
  </si>
  <si>
    <t>Pšenični zdrob bio</t>
  </si>
  <si>
    <t>Pirini polnozrnati klobučki</t>
  </si>
  <si>
    <t>Ješprenj bio</t>
  </si>
  <si>
    <t>Čokoladne kroglice</t>
  </si>
  <si>
    <t>Svinjski vrat brez kosti</t>
  </si>
  <si>
    <t>Puranja prsa v kosu</t>
  </si>
  <si>
    <t>Puranje kocke</t>
  </si>
  <si>
    <t>Klobase s sirom in slanino</t>
  </si>
  <si>
    <t>Piščančja prsa v ovitku-v kosu</t>
  </si>
  <si>
    <t>54.</t>
  </si>
  <si>
    <t>49.</t>
  </si>
  <si>
    <t>50.</t>
  </si>
  <si>
    <t>51.</t>
  </si>
  <si>
    <t>53.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</si>
  <si>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</si>
  <si>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</si>
  <si>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</si>
  <si>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</si>
  <si>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</si>
  <si>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</si>
  <si>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</si>
  <si>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</si>
  <si>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</si>
  <si>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</si>
  <si>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</si>
  <si>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</si>
  <si>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</si>
  <si>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77.</t>
  </si>
  <si>
    <t>78.</t>
  </si>
  <si>
    <t>79.</t>
  </si>
  <si>
    <t>80.</t>
  </si>
  <si>
    <t>81.</t>
  </si>
  <si>
    <t>82.</t>
  </si>
  <si>
    <t>83.</t>
  </si>
  <si>
    <t>špinača</t>
  </si>
  <si>
    <t>Šparglji</t>
  </si>
  <si>
    <t>Rukola</t>
  </si>
  <si>
    <t>Pomelo</t>
  </si>
  <si>
    <t>Paradižnik mini</t>
  </si>
  <si>
    <t>Meta</t>
  </si>
  <si>
    <t>Limeta</t>
  </si>
  <si>
    <t>Klementine</t>
  </si>
  <si>
    <t>Hren</t>
  </si>
  <si>
    <t>Fižol stročji zelen</t>
  </si>
  <si>
    <t>Bučke jedilne različne vrste</t>
  </si>
  <si>
    <t>Beluši beli</t>
  </si>
  <si>
    <t>Kvas, suh</t>
  </si>
  <si>
    <t>Sol zeliščna</t>
  </si>
  <si>
    <t>Sok črni ribez-aronija 1,5l</t>
  </si>
  <si>
    <t>Sok Hruška pakiran po 0,2l</t>
  </si>
  <si>
    <t>Sok breskev pakiran po 0,2l</t>
  </si>
  <si>
    <t>Olje kokos</t>
  </si>
  <si>
    <t>Olje solatno</t>
  </si>
  <si>
    <t>Humus namaz različni okusi</t>
  </si>
  <si>
    <t>g</t>
  </si>
  <si>
    <t>195.  </t>
  </si>
  <si>
    <t>196.  </t>
  </si>
  <si>
    <t>197.  </t>
  </si>
  <si>
    <t>198.  </t>
  </si>
  <si>
    <t>199.  </t>
  </si>
  <si>
    <t>200.  </t>
  </si>
  <si>
    <t>201.  </t>
  </si>
  <si>
    <t>202.  </t>
  </si>
  <si>
    <t>203.  </t>
  </si>
  <si>
    <t>204.  </t>
  </si>
  <si>
    <t>205.  </t>
  </si>
  <si>
    <t>206.  </t>
  </si>
  <si>
    <t>3.</t>
  </si>
  <si>
    <t>4.</t>
  </si>
  <si>
    <t>5.</t>
  </si>
  <si>
    <t>6.</t>
  </si>
  <si>
    <t>7.</t>
  </si>
  <si>
    <t>11.,</t>
  </si>
  <si>
    <t>pod zap. štev. 1., 5. 8. 9. 11. 12.: ribji file mora biti brez kosti; meso mora biti čvrsto in kompaktno</t>
  </si>
  <si>
    <t>290 g</t>
  </si>
  <si>
    <t>330 g</t>
  </si>
  <si>
    <t>530 g</t>
  </si>
  <si>
    <t>2650 g</t>
  </si>
  <si>
    <t>320 g</t>
  </si>
  <si>
    <t>4000 g</t>
  </si>
  <si>
    <t>930 g</t>
  </si>
  <si>
    <t>850 g</t>
  </si>
  <si>
    <t>700 g</t>
  </si>
  <si>
    <t>415 g</t>
  </si>
  <si>
    <t>180 g</t>
  </si>
  <si>
    <t>550 g</t>
  </si>
  <si>
    <t>820 g</t>
  </si>
  <si>
    <t>2600 g</t>
  </si>
  <si>
    <t>830 g</t>
  </si>
  <si>
    <t>4200 g</t>
  </si>
  <si>
    <t>750 g</t>
  </si>
  <si>
    <t>370 g</t>
  </si>
  <si>
    <t>1000 g</t>
  </si>
  <si>
    <t>4150 g</t>
  </si>
  <si>
    <t>165 g</t>
  </si>
  <si>
    <t>5000 g</t>
  </si>
  <si>
    <t>870 g</t>
  </si>
  <si>
    <t>20 g</t>
  </si>
  <si>
    <t>650 g</t>
  </si>
  <si>
    <t>4100 g</t>
  </si>
  <si>
    <t>4500 g</t>
  </si>
  <si>
    <t>670 g</t>
  </si>
  <si>
    <t>990 g</t>
  </si>
  <si>
    <t>1750 g</t>
  </si>
  <si>
    <t>360 g</t>
  </si>
  <si>
    <t>450 g</t>
  </si>
  <si>
    <t>150 g</t>
  </si>
  <si>
    <t>200 g</t>
  </si>
  <si>
    <t>500 g</t>
  </si>
  <si>
    <t>780 g</t>
  </si>
  <si>
    <t>2 kg</t>
  </si>
  <si>
    <t>1 kg</t>
  </si>
  <si>
    <t>90 g</t>
  </si>
  <si>
    <t>800 g</t>
  </si>
  <si>
    <t>950 g</t>
  </si>
  <si>
    <t>10 dag</t>
  </si>
  <si>
    <t>100 g</t>
  </si>
  <si>
    <t>300 g</t>
  </si>
  <si>
    <t>50 dag</t>
  </si>
  <si>
    <t>120 g</t>
  </si>
  <si>
    <t>0,5 kg</t>
  </si>
  <si>
    <t>375g</t>
  </si>
  <si>
    <t>28 g</t>
  </si>
  <si>
    <t>1kg</t>
  </si>
  <si>
    <t>40 g</t>
  </si>
  <si>
    <t>600g</t>
  </si>
  <si>
    <t>250 g</t>
  </si>
  <si>
    <t>30 g</t>
  </si>
  <si>
    <t>35g</t>
  </si>
  <si>
    <t>200g</t>
  </si>
  <si>
    <t>400 g</t>
  </si>
  <si>
    <t>5 kg</t>
  </si>
  <si>
    <t>100g</t>
  </si>
  <si>
    <t>300g</t>
  </si>
  <si>
    <t>250g</t>
  </si>
  <si>
    <t>125g</t>
  </si>
  <si>
    <t>80g</t>
  </si>
  <si>
    <t>1 L</t>
  </si>
  <si>
    <t>0,5 L</t>
  </si>
  <si>
    <t>suh</t>
  </si>
  <si>
    <t>500g</t>
  </si>
  <si>
    <t>3,7 L</t>
  </si>
  <si>
    <t>0,2 L</t>
  </si>
  <si>
    <t>10 L</t>
  </si>
  <si>
    <t>190g</t>
  </si>
  <si>
    <t>50 g</t>
  </si>
  <si>
    <t>27 g</t>
  </si>
  <si>
    <t>13 g</t>
  </si>
  <si>
    <t>540 g</t>
  </si>
  <si>
    <t>270 g</t>
  </si>
  <si>
    <t>920g</t>
  </si>
  <si>
    <t>340 g</t>
  </si>
  <si>
    <t>350 g</t>
  </si>
  <si>
    <t>125 g</t>
  </si>
  <si>
    <t>150g</t>
  </si>
  <si>
    <t>660 g</t>
  </si>
  <si>
    <t>230 g</t>
  </si>
  <si>
    <t>36g</t>
  </si>
  <si>
    <t>130 g</t>
  </si>
  <si>
    <t>280 g</t>
  </si>
  <si>
    <t>1750g</t>
  </si>
  <si>
    <t>5 L</t>
  </si>
  <si>
    <t>10 g</t>
  </si>
  <si>
    <t>10g</t>
  </si>
  <si>
    <t>1,5 L</t>
  </si>
  <si>
    <t>1,5l</t>
  </si>
  <si>
    <t>0,2l</t>
  </si>
  <si>
    <t>0,7 L</t>
  </si>
  <si>
    <t>160g</t>
  </si>
  <si>
    <t>50g</t>
  </si>
  <si>
    <t>0,5 l</t>
  </si>
  <si>
    <t>120g</t>
  </si>
  <si>
    <t>3 kg</t>
  </si>
  <si>
    <t>1136 g</t>
  </si>
  <si>
    <t>1.050g</t>
  </si>
  <si>
    <t>162 g</t>
  </si>
  <si>
    <t>80 g</t>
  </si>
  <si>
    <t>22 g</t>
  </si>
  <si>
    <t>75g</t>
  </si>
  <si>
    <t>92 g</t>
  </si>
  <si>
    <t>129 g</t>
  </si>
  <si>
    <t>185g</t>
  </si>
  <si>
    <t>30g</t>
  </si>
  <si>
    <t xml:space="preserve">700 g </t>
  </si>
  <si>
    <t xml:space="preserve">150 g </t>
  </si>
  <si>
    <t xml:space="preserve">1 L </t>
  </si>
  <si>
    <t>1 l</t>
  </si>
  <si>
    <t xml:space="preserve">0,2 L </t>
  </si>
  <si>
    <t>1,8 kg</t>
  </si>
  <si>
    <t>b bio</t>
  </si>
  <si>
    <t>400 1 kg</t>
  </si>
  <si>
    <t>375 g</t>
  </si>
  <si>
    <t>2,5 kg</t>
  </si>
  <si>
    <t>2,5kg</t>
  </si>
  <si>
    <t>40dag</t>
  </si>
  <si>
    <t>8 dag</t>
  </si>
  <si>
    <t>12 dag</t>
  </si>
  <si>
    <t>6 dag</t>
  </si>
  <si>
    <t>0,65 kg</t>
  </si>
  <si>
    <t>0,8 kg</t>
  </si>
  <si>
    <t>15 g</t>
  </si>
  <si>
    <t>140 g</t>
  </si>
  <si>
    <t>2 l</t>
  </si>
  <si>
    <t>160 g</t>
  </si>
  <si>
    <t>70 ml</t>
  </si>
  <si>
    <t>120 ml različni okusi</t>
  </si>
  <si>
    <t>250 ml</t>
  </si>
  <si>
    <t xml:space="preserve">250 g </t>
  </si>
  <si>
    <t xml:space="preserve">500 g </t>
  </si>
  <si>
    <t>1l</t>
  </si>
  <si>
    <t>500 ml</t>
  </si>
  <si>
    <t xml:space="preserve">125 g </t>
  </si>
  <si>
    <t xml:space="preserve">1000 g </t>
  </si>
  <si>
    <t xml:space="preserve">140 g </t>
  </si>
  <si>
    <t>0,2 l</t>
  </si>
  <si>
    <t>80 dag</t>
  </si>
  <si>
    <t>15 dag</t>
  </si>
  <si>
    <t>lignji rezani</t>
  </si>
  <si>
    <t>gamberi</t>
  </si>
  <si>
    <t xml:space="preserve">Artičoke v kisu </t>
  </si>
  <si>
    <t xml:space="preserve">Beluši vloženi </t>
  </si>
  <si>
    <t xml:space="preserve">Čebulica mlada vložena </t>
  </si>
  <si>
    <t xml:space="preserve">Čičerika, brez konzervansov </t>
  </si>
  <si>
    <t xml:space="preserve">Džem marelica, višnjev, češnjev, gozdni sadeži, jagoda, borovnica </t>
  </si>
  <si>
    <t xml:space="preserve">Džuveč  </t>
  </si>
  <si>
    <t xml:space="preserve">Feferoni nepekoči, brez konzervansov </t>
  </si>
  <si>
    <t xml:space="preserve">Fižol – rdeči brez konzervansov </t>
  </si>
  <si>
    <t xml:space="preserve">Fižol beli brez konzervansov </t>
  </si>
  <si>
    <t xml:space="preserve">Fižol stročje </t>
  </si>
  <si>
    <t xml:space="preserve">Goričica </t>
  </si>
  <si>
    <t xml:space="preserve">Grah v konzervi </t>
  </si>
  <si>
    <t xml:space="preserve">Hren </t>
  </si>
  <si>
    <t xml:space="preserve">Kečap </t>
  </si>
  <si>
    <t xml:space="preserve">Kompot ananas brez umetnih barvil in konzervansov </t>
  </si>
  <si>
    <t>Kompot breskev brez umetnih barvil in konzervansov</t>
  </si>
  <si>
    <t xml:space="preserve">Kompot jagoda brez umetnih barvil in konzervansov </t>
  </si>
  <si>
    <t xml:space="preserve">Kompot, mešano sadje brez umetnih barvil in konzervansov </t>
  </si>
  <si>
    <t xml:space="preserve">Korenje </t>
  </si>
  <si>
    <t xml:space="preserve">Koruza brez dodatnega sladkorja, brez konzervansov in umetntih barvil </t>
  </si>
  <si>
    <t xml:space="preserve">Koruzni storžki vloženi </t>
  </si>
  <si>
    <t xml:space="preserve">Kumarice, kisle  brez aditivov </t>
  </si>
  <si>
    <t xml:space="preserve">Kumarice, kisle brez aditivov </t>
  </si>
  <si>
    <t xml:space="preserve">Majoneza v tubi </t>
  </si>
  <si>
    <t xml:space="preserve">Omaka tatarska </t>
  </si>
  <si>
    <t>Marmelada (različni okusi)</t>
  </si>
  <si>
    <t>Marmelada, marelica</t>
  </si>
  <si>
    <t>Marmelada, porcijska (različni okusi)</t>
  </si>
  <si>
    <t>Mešana solata</t>
  </si>
  <si>
    <t>Namaz s papriko</t>
  </si>
  <si>
    <t>Olive zelen brez koščic</t>
  </si>
  <si>
    <t>Paprika fileti brez aditivov</t>
  </si>
  <si>
    <t>Paprika vložena, fileti</t>
  </si>
  <si>
    <t>Paradižnik mezga brez konzervansov</t>
  </si>
  <si>
    <t>Paradižnikova mezga</t>
  </si>
  <si>
    <t>Paradižnik pelati brez konzervanosov</t>
  </si>
  <si>
    <t>Pečena paprika  brez aditivov</t>
  </si>
  <si>
    <t>Pečena paprika bez aditivov</t>
  </si>
  <si>
    <t>Rdeča pesa</t>
  </si>
  <si>
    <t xml:space="preserve">Repa kisla </t>
  </si>
  <si>
    <t>1,5 kg</t>
  </si>
  <si>
    <t xml:space="preserve">Sadni bio sok-jabolka </t>
  </si>
  <si>
    <t xml:space="preserve">Sarma pakirana </t>
  </si>
  <si>
    <t>Šampioni, v slanici, rezani</t>
  </si>
  <si>
    <t xml:space="preserve">Tuna v olivnem olju, različna pakiranja, I. kvaliteta </t>
  </si>
  <si>
    <t>Zelje kislo</t>
  </si>
  <si>
    <t xml:space="preserve">EKO jogurt 3,5 m.m. </t>
  </si>
  <si>
    <t xml:space="preserve">EKO jogurt banana 3,2 m.m </t>
  </si>
  <si>
    <t xml:space="preserve">EKO kefir 3,2% </t>
  </si>
  <si>
    <t xml:space="preserve">EKO kefir sadni jagoda 1,5% m.m. </t>
  </si>
  <si>
    <t xml:space="preserve">EKO kefir, sadni 3,2 % m.m. </t>
  </si>
  <si>
    <t xml:space="preserve">EKO kisla smetana </t>
  </si>
  <si>
    <t xml:space="preserve">EKO kislo mleko 3,2% m.m. </t>
  </si>
  <si>
    <t xml:space="preserve">EKO maslo </t>
  </si>
  <si>
    <t xml:space="preserve">EKO mleko, 3,5 % m. m., </t>
  </si>
  <si>
    <t>EKO probiotični jogurt</t>
  </si>
  <si>
    <t>EKO skuta,  nepasirana</t>
  </si>
  <si>
    <t>EKO skutin namaz</t>
  </si>
  <si>
    <t>Burek (sirov, mesni)</t>
  </si>
  <si>
    <t>Burek por</t>
  </si>
  <si>
    <t>Cmoki kruhovi</t>
  </si>
  <si>
    <t>Cmoki slivovi</t>
  </si>
  <si>
    <t>Cmoki z borovničevem nadevom</t>
  </si>
  <si>
    <t>Cmoki z jagodnim nadevom</t>
  </si>
  <si>
    <t>Cmoki z mareličnim nadevom</t>
  </si>
  <si>
    <t>Cmoki zdrobovi</t>
  </si>
  <si>
    <t xml:space="preserve">Francoski rogljič s semeni </t>
  </si>
  <si>
    <t xml:space="preserve">Gibanica </t>
  </si>
  <si>
    <t>Kaneloni šunka – sir</t>
  </si>
  <si>
    <t>Kaneloni šunka sir</t>
  </si>
  <si>
    <t xml:space="preserve">Kaneloni s sirovim nadevom </t>
  </si>
  <si>
    <t xml:space="preserve">Kaneloni z mesnim nadevom </t>
  </si>
  <si>
    <t xml:space="preserve">Ladjice </t>
  </si>
  <si>
    <t xml:space="preserve">Listnato testo </t>
  </si>
  <si>
    <t xml:space="preserve">Navihančki čoko-lešnik </t>
  </si>
  <si>
    <t xml:space="preserve">Navihančki gozdni sadež </t>
  </si>
  <si>
    <t xml:space="preserve">Navihančki vanilijevi </t>
  </si>
  <si>
    <t>Ocvrtki s sirom</t>
  </si>
  <si>
    <t xml:space="preserve">Palačinke </t>
  </si>
  <si>
    <t xml:space="preserve">Pita (skutina, malinova) </t>
  </si>
  <si>
    <t xml:space="preserve">Pita jabolčna brez glutena </t>
  </si>
  <si>
    <t>pehtranovi štrukeljčki</t>
  </si>
  <si>
    <t>Polpeti piščančji</t>
  </si>
  <si>
    <t>Polpeti sojini</t>
  </si>
  <si>
    <t>Polpeti šunka sir</t>
  </si>
  <si>
    <t xml:space="preserve">Puranji Cordon blue </t>
  </si>
  <si>
    <t xml:space="preserve">Puranji zrezki s šunko </t>
  </si>
  <si>
    <t>Pica burek</t>
  </si>
  <si>
    <t xml:space="preserve">Pecivo z jagodnim in vanilijevim nadevom </t>
  </si>
  <si>
    <t>Pecivo s čokoladnim in vanilijevim nadevom</t>
  </si>
  <si>
    <t>Ravioli z različnim nadevom</t>
  </si>
  <si>
    <t xml:space="preserve">Rogljič temni </t>
  </si>
  <si>
    <t>Rogljički masleni</t>
  </si>
  <si>
    <t>Rogljički polno z. diabetično marm.</t>
  </si>
  <si>
    <t xml:space="preserve">Rolada različni okusi </t>
  </si>
  <si>
    <t xml:space="preserve">Rogljič brez jajc in mleka </t>
  </si>
  <si>
    <t xml:space="preserve">Rogljič šunka in sir </t>
  </si>
  <si>
    <t xml:space="preserve">Spirala vzhajana </t>
  </si>
  <si>
    <t xml:space="preserve">Svaljki kmečki (različni) </t>
  </si>
  <si>
    <t>Svaljki kromp. brez skute</t>
  </si>
  <si>
    <t>Svaljki kromp. s skuto</t>
  </si>
  <si>
    <t xml:space="preserve">Svaljki koruzni </t>
  </si>
  <si>
    <t xml:space="preserve">Svaljki rženi </t>
  </si>
  <si>
    <t xml:space="preserve">Njoki </t>
  </si>
  <si>
    <t>Njoki krompirjevi brez glutena</t>
  </si>
  <si>
    <t xml:space="preserve">Svaljki domači </t>
  </si>
  <si>
    <t>Štruklji ajdovi z orehi</t>
  </si>
  <si>
    <t>Štruklji sirovi</t>
  </si>
  <si>
    <t xml:space="preserve">Testo za lazanjo </t>
  </si>
  <si>
    <t xml:space="preserve">Tortelini različni nadevi </t>
  </si>
  <si>
    <t xml:space="preserve">Vlečeno testo </t>
  </si>
  <si>
    <t xml:space="preserve">Zavitek jabolčni, skutni vlečeno testo </t>
  </si>
  <si>
    <t>Zelenjavni zrezki</t>
  </si>
  <si>
    <t>Zrezki zelenjavni</t>
  </si>
  <si>
    <t xml:space="preserve">Žepek kebab </t>
  </si>
  <si>
    <t xml:space="preserve">Žepek marelični mini </t>
  </si>
  <si>
    <t xml:space="preserve">Žepek pizza </t>
  </si>
  <si>
    <t xml:space="preserve">Žepki z orehovim nadevom </t>
  </si>
  <si>
    <t xml:space="preserve">Želatina – mleta </t>
  </si>
  <si>
    <t xml:space="preserve">Začimba za solato </t>
  </si>
  <si>
    <t xml:space="preserve">Zelenjavna kocka </t>
  </si>
  <si>
    <t xml:space="preserve">Začimba kurkuma </t>
  </si>
  <si>
    <t xml:space="preserve">Začimba zelenjavna mešanica </t>
  </si>
  <si>
    <t xml:space="preserve">Začimba, šetraj </t>
  </si>
  <si>
    <t>Začimba, origano</t>
  </si>
  <si>
    <t>Začimba, majaron</t>
  </si>
  <si>
    <t>Začimba, lovor</t>
  </si>
  <si>
    <t>Začimba, kumina</t>
  </si>
  <si>
    <t>Začimba, koriander</t>
  </si>
  <si>
    <t>Začimba, drobnjak</t>
  </si>
  <si>
    <t>Začimba, curry</t>
  </si>
  <si>
    <t>Začimba, bazilika</t>
  </si>
  <si>
    <t>Začimba za svinsko pečenko</t>
  </si>
  <si>
    <t>Začimba za ribe</t>
  </si>
  <si>
    <t>Začimba za piščanca</t>
  </si>
  <si>
    <t xml:space="preserve">Začimba – zelena </t>
  </si>
  <si>
    <t xml:space="preserve">Začimba – bio zelenjavna mešanica </t>
  </si>
  <si>
    <t>Vaflji bio</t>
  </si>
  <si>
    <t xml:space="preserve">Vroča čokolada – za napitek </t>
  </si>
  <si>
    <t>Voda z različnimi okusi</t>
  </si>
  <si>
    <t>Voda z limon</t>
  </si>
  <si>
    <t xml:space="preserve">Voda naravna </t>
  </si>
  <si>
    <t>Voda izvirska</t>
  </si>
  <si>
    <t xml:space="preserve">Voda gazirana </t>
  </si>
  <si>
    <t xml:space="preserve">Vaflji brez glutena </t>
  </si>
  <si>
    <t xml:space="preserve">Tuna vegi </t>
  </si>
  <si>
    <t xml:space="preserve">Tunina konzerva v olivnem olju </t>
  </si>
  <si>
    <t xml:space="preserve">Tuna z zelenjavo različni okusi </t>
  </si>
  <si>
    <t xml:space="preserve">Tunina konzerva v lastnem soku </t>
  </si>
  <si>
    <t xml:space="preserve">Tunin namaz navadni </t>
  </si>
  <si>
    <t xml:space="preserve">Študentska hrana </t>
  </si>
  <si>
    <t xml:space="preserve">Šampanjec otroški </t>
  </si>
  <si>
    <t xml:space="preserve">Sol </t>
  </si>
  <si>
    <t>Sok pomaranča-limona</t>
  </si>
  <si>
    <t>Sok limonada</t>
  </si>
  <si>
    <t>Sok pomarančni, 100 % sadni delež</t>
  </si>
  <si>
    <t>Sok pijača, višnja</t>
  </si>
  <si>
    <t xml:space="preserve">Sok pijača, pomaranča-limona </t>
  </si>
  <si>
    <t>Sok multivitaminski</t>
  </si>
  <si>
    <t>Sok ledeni čaj, različni okusi</t>
  </si>
  <si>
    <t>Sok jabolčni - 100% sok</t>
  </si>
  <si>
    <t>Sok pomaranča</t>
  </si>
  <si>
    <t xml:space="preserve">Sok jabolčni, 100 % sadni delež </t>
  </si>
  <si>
    <t>Sok ananas</t>
  </si>
  <si>
    <t>Sok limona</t>
  </si>
  <si>
    <t>Soja jogurt</t>
  </si>
  <si>
    <t xml:space="preserve">Soda lonček </t>
  </si>
  <si>
    <t xml:space="preserve">Smetana soja bio </t>
  </si>
  <si>
    <t xml:space="preserve">Sladkor-vanilij </t>
  </si>
  <si>
    <t xml:space="preserve">Sladkor-limona </t>
  </si>
  <si>
    <t xml:space="preserve">Slano pecivo – ribice  </t>
  </si>
  <si>
    <t xml:space="preserve">Slano pecivo – prestice </t>
  </si>
  <si>
    <t xml:space="preserve">Slano pecivo – mešano </t>
  </si>
  <si>
    <t xml:space="preserve">Sladkor vanilij </t>
  </si>
  <si>
    <t xml:space="preserve">Sladkor v prahu </t>
  </si>
  <si>
    <t xml:space="preserve">Sladkor rjavi </t>
  </si>
  <si>
    <t xml:space="preserve">Sladkor kristal </t>
  </si>
  <si>
    <t xml:space="preserve">Sirup, pomaranča </t>
  </si>
  <si>
    <t xml:space="preserve">Sirup, multivitamin </t>
  </si>
  <si>
    <t xml:space="preserve">Sirup, malina </t>
  </si>
  <si>
    <t xml:space="preserve">Sirup, limona </t>
  </si>
  <si>
    <t xml:space="preserve">Sirup, ledeni čaj </t>
  </si>
  <si>
    <t xml:space="preserve">Sirup, jabolko </t>
  </si>
  <si>
    <t xml:space="preserve">Sardine v olivnem olju – večja embalaža </t>
  </si>
  <si>
    <t xml:space="preserve">Sardine v olivnem olju – manjša embalaža </t>
  </si>
  <si>
    <t>Sadno žitna rezina s prelivom brez umetnih arom,barvil,konzervansov</t>
  </si>
  <si>
    <t>Sadna rezina</t>
  </si>
  <si>
    <t xml:space="preserve">Rolada – mini </t>
  </si>
  <si>
    <t xml:space="preserve">Riževo oblati </t>
  </si>
  <si>
    <t xml:space="preserve">Riževo mleko </t>
  </si>
  <si>
    <t xml:space="preserve">Ribja konzerva z zelenjavo </t>
  </si>
  <si>
    <t xml:space="preserve">Ribja konzerva </t>
  </si>
  <si>
    <t xml:space="preserve">Rafaello </t>
  </si>
  <si>
    <t>Puding - čokolada</t>
  </si>
  <si>
    <t>Prašek za puding brez glutena</t>
  </si>
  <si>
    <t xml:space="preserve">Preliv čokolada </t>
  </si>
  <si>
    <t>Prašek za puding vanilija</t>
  </si>
  <si>
    <t>Prašek za puding čokolada</t>
  </si>
  <si>
    <t xml:space="preserve">Poper mleti </t>
  </si>
  <si>
    <t xml:space="preserve">Poper celi </t>
  </si>
  <si>
    <t xml:space="preserve">Piškoti brez glutena </t>
  </si>
  <si>
    <t xml:space="preserve">Piškoti – z medom </t>
  </si>
  <si>
    <t xml:space="preserve">Piškoti – z marmelado </t>
  </si>
  <si>
    <t xml:space="preserve">Piškoti – s čokolado in lešniki </t>
  </si>
  <si>
    <t xml:space="preserve">Piškoti – s čokolado </t>
  </si>
  <si>
    <t xml:space="preserve">Piškoti – rženi  </t>
  </si>
  <si>
    <t xml:space="preserve">Piškoti – polnozrnati žebki </t>
  </si>
  <si>
    <t xml:space="preserve">Piškoti – Piknik* </t>
  </si>
  <si>
    <t xml:space="preserve">Piškoti – orehovi rogljički </t>
  </si>
  <si>
    <t xml:space="preserve">Piškoti – navadni rogljički </t>
  </si>
  <si>
    <t xml:space="preserve">Piškoti – mešani </t>
  </si>
  <si>
    <t xml:space="preserve">Piškoti – lešnikovi </t>
  </si>
  <si>
    <t xml:space="preserve">Piškoti – brez jajc </t>
  </si>
  <si>
    <t xml:space="preserve">Piškoti – baby keksi </t>
  </si>
  <si>
    <t xml:space="preserve">Piškoti –  navadni mašinski </t>
  </si>
  <si>
    <t xml:space="preserve">Pecilni prašek </t>
  </si>
  <si>
    <t>Pašteta večja (jetrna)</t>
  </si>
  <si>
    <t xml:space="preserve">Pašteta tunina  </t>
  </si>
  <si>
    <t xml:space="preserve">Pašteta s  šunko </t>
  </si>
  <si>
    <t xml:space="preserve">Pašteta puranja </t>
  </si>
  <si>
    <t xml:space="preserve">Pašteta piščančja z malo mašlob </t>
  </si>
  <si>
    <t>Pašteta kokošja</t>
  </si>
  <si>
    <t>Pašteta jetrna</t>
  </si>
  <si>
    <t xml:space="preserve">Pašteta čajna </t>
  </si>
  <si>
    <t xml:space="preserve">Paprika sladka mleta </t>
  </si>
  <si>
    <t xml:space="preserve">Palčke slane </t>
  </si>
  <si>
    <t xml:space="preserve">Omaka pesto različni okusi </t>
  </si>
  <si>
    <t>Olje za cvrtje</t>
  </si>
  <si>
    <t xml:space="preserve">Olje sončnično  </t>
  </si>
  <si>
    <t xml:space="preserve">Olje sončnično </t>
  </si>
  <si>
    <t>Olje bučno</t>
  </si>
  <si>
    <t>Olje olivno hladno stiskano</t>
  </si>
  <si>
    <t xml:space="preserve">Olje arašidovo </t>
  </si>
  <si>
    <t>Nektar ribez</t>
  </si>
  <si>
    <t xml:space="preserve">Nektar marelica </t>
  </si>
  <si>
    <t xml:space="preserve">Nektar jagoda </t>
  </si>
  <si>
    <t xml:space="preserve">Nektar hruška </t>
  </si>
  <si>
    <t xml:space="preserve">Nektar breskev </t>
  </si>
  <si>
    <t xml:space="preserve">Napolitanke, diabet </t>
  </si>
  <si>
    <t xml:space="preserve">Napolitanke brez glutena </t>
  </si>
  <si>
    <t>Napolitanke različni okusi</t>
  </si>
  <si>
    <t xml:space="preserve">Napolitanke </t>
  </si>
  <si>
    <t xml:space="preserve">Napitek eko sojin </t>
  </si>
  <si>
    <t xml:space="preserve">Muškatni orešček mleti </t>
  </si>
  <si>
    <t xml:space="preserve">Mleti česen </t>
  </si>
  <si>
    <t xml:space="preserve">Mrvice </t>
  </si>
  <si>
    <t xml:space="preserve">Mleko sojino </t>
  </si>
  <si>
    <t xml:space="preserve">Mleko pirino </t>
  </si>
  <si>
    <t xml:space="preserve">Mleko ovseno </t>
  </si>
  <si>
    <t xml:space="preserve">Margarina </t>
  </si>
  <si>
    <t xml:space="preserve">Maslo – kokosovo </t>
  </si>
  <si>
    <t xml:space="preserve">Margarina tekoča za parnokonvekcijsko pečico </t>
  </si>
  <si>
    <t xml:space="preserve">Kakkao exsones </t>
  </si>
  <si>
    <t xml:space="preserve">Kakao bio </t>
  </si>
  <si>
    <t xml:space="preserve">Bio presni kakav v prahu </t>
  </si>
  <si>
    <t xml:space="preserve">Kruhki Crispiji bio </t>
  </si>
  <si>
    <t xml:space="preserve">Krekerji </t>
  </si>
  <si>
    <t xml:space="preserve">Koruzni jedilni škrob </t>
  </si>
  <si>
    <t xml:space="preserve">Kokosova moka </t>
  </si>
  <si>
    <t>Kokice</t>
  </si>
  <si>
    <t xml:space="preserve">Kis jabolčni </t>
  </si>
  <si>
    <t xml:space="preserve">Kis balzamični </t>
  </si>
  <si>
    <t xml:space="preserve">Kis alkoholni </t>
  </si>
  <si>
    <t xml:space="preserve">Keksi brez glutena, različni okusi </t>
  </si>
  <si>
    <t xml:space="preserve">Kakao v prahu </t>
  </si>
  <si>
    <t xml:space="preserve">Kakao instant </t>
  </si>
  <si>
    <t xml:space="preserve">Jedilni škrob </t>
  </si>
  <si>
    <t xml:space="preserve">Veganski narezek </t>
  </si>
  <si>
    <t xml:space="preserve">Veganske hrenovke </t>
  </si>
  <si>
    <t xml:space="preserve">Veganski medaljonček </t>
  </si>
  <si>
    <t xml:space="preserve">Rastlinski sir </t>
  </si>
  <si>
    <t xml:space="preserve">Smetana za kuho BL </t>
  </si>
  <si>
    <t xml:space="preserve">Smetana BL </t>
  </si>
  <si>
    <t xml:space="preserve">Maslo BL </t>
  </si>
  <si>
    <t xml:space="preserve">Bio laneno seme </t>
  </si>
  <si>
    <t xml:space="preserve">Sirni namaz BL </t>
  </si>
  <si>
    <t xml:space="preserve">Grisini </t>
  </si>
  <si>
    <t xml:space="preserve">Goveja juha </t>
  </si>
  <si>
    <t>Gobova juha</t>
  </si>
  <si>
    <t xml:space="preserve">Divka </t>
  </si>
  <si>
    <t xml:space="preserve">Desert sojin, različni okusi </t>
  </si>
  <si>
    <t xml:space="preserve">Desert dietni </t>
  </si>
  <si>
    <t xml:space="preserve">Čokoladno lešnikov namaz porcijski </t>
  </si>
  <si>
    <t xml:space="preserve">Čokoladno lešnikov namaz </t>
  </si>
  <si>
    <t xml:space="preserve">Jedilna čokolada </t>
  </si>
  <si>
    <t>Žitne rezine s sadjem</t>
  </si>
  <si>
    <t xml:space="preserve">Čokoladna rezina </t>
  </si>
  <si>
    <t xml:space="preserve">Čokolada v prahu </t>
  </si>
  <si>
    <t xml:space="preserve">Čokolada lešnik  </t>
  </si>
  <si>
    <t xml:space="preserve">Čokolada </t>
  </si>
  <si>
    <t xml:space="preserve">Česen mleti </t>
  </si>
  <si>
    <t xml:space="preserve">Čaj vrtni sadež </t>
  </si>
  <si>
    <t xml:space="preserve">Čaj šipek </t>
  </si>
  <si>
    <t xml:space="preserve">Čaj planinski </t>
  </si>
  <si>
    <t xml:space="preserve">Čaj otroški </t>
  </si>
  <si>
    <t xml:space="preserve">Čaj malina </t>
  </si>
  <si>
    <t xml:space="preserve">Čaj lipa </t>
  </si>
  <si>
    <t xml:space="preserve">Čaj kamilica  </t>
  </si>
  <si>
    <t>Čaj jagoda vanilja</t>
  </si>
  <si>
    <t xml:space="preserve">Čaj hibiskus </t>
  </si>
  <si>
    <t xml:space="preserve">Čaj gozdni sadeži </t>
  </si>
  <si>
    <t xml:space="preserve">Čaj divja češnja </t>
  </si>
  <si>
    <t xml:space="preserve">Čaj breskev </t>
  </si>
  <si>
    <t>Čaj bezeg</t>
  </si>
  <si>
    <t>Čaj borovnica</t>
  </si>
  <si>
    <t xml:space="preserve">Cedevita </t>
  </si>
  <si>
    <t xml:space="preserve">Brinove jagode </t>
  </si>
  <si>
    <t xml:space="preserve">Bomboni različni </t>
  </si>
  <si>
    <t xml:space="preserve">Arašidi </t>
  </si>
  <si>
    <t xml:space="preserve">Ajdova kaša </t>
  </si>
  <si>
    <t xml:space="preserve">Koruzni kosmiči s čokolado </t>
  </si>
  <si>
    <t>Koruzni kosmiči</t>
  </si>
  <si>
    <t xml:space="preserve">Instant žitni in pšenični kosmiči z dodatkom lešnika in čokolade </t>
  </si>
  <si>
    <t xml:space="preserve">Instant žitni kosmiči z okusom čokolade in sedmimi vitamini </t>
  </si>
  <si>
    <t xml:space="preserve">Instant pšenični kosmiči z vitamini B </t>
  </si>
  <si>
    <t xml:space="preserve">Koruzni kosmiči brez sladkorja </t>
  </si>
  <si>
    <t xml:space="preserve">Drobtine </t>
  </si>
  <si>
    <t>Fritati domači</t>
  </si>
  <si>
    <t>Ješprenj</t>
  </si>
  <si>
    <t xml:space="preserve">Kaša prosena </t>
  </si>
  <si>
    <t xml:space="preserve">Kaša ribana </t>
  </si>
  <si>
    <t xml:space="preserve">Kosmiči </t>
  </si>
  <si>
    <t xml:space="preserve">Kaša ribana brez glutena </t>
  </si>
  <si>
    <t xml:space="preserve">Krpice </t>
  </si>
  <si>
    <t xml:space="preserve">Kus kus </t>
  </si>
  <si>
    <t xml:space="preserve">Kus kus polnozrnati </t>
  </si>
  <si>
    <t xml:space="preserve">Metuljčki </t>
  </si>
  <si>
    <t xml:space="preserve">Mlinci </t>
  </si>
  <si>
    <t xml:space="preserve">Kvinoja bio </t>
  </si>
  <si>
    <t xml:space="preserve">Moka pirina </t>
  </si>
  <si>
    <t xml:space="preserve">Moka polnozrnata </t>
  </si>
  <si>
    <t xml:space="preserve">Pira </t>
  </si>
  <si>
    <t xml:space="preserve">Moka, ajdova </t>
  </si>
  <si>
    <t xml:space="preserve">Moka, bela, T 400 </t>
  </si>
  <si>
    <t xml:space="preserve">Moka, koruzna </t>
  </si>
  <si>
    <t xml:space="preserve">Moka, ostra </t>
  </si>
  <si>
    <t xml:space="preserve">Polžki mini </t>
  </si>
  <si>
    <t xml:space="preserve">Musli bio sadni </t>
  </si>
  <si>
    <t xml:space="preserve">Musli sadni bio </t>
  </si>
  <si>
    <t xml:space="preserve">Polenta bela </t>
  </si>
  <si>
    <t xml:space="preserve">Polenta bio </t>
  </si>
  <si>
    <t xml:space="preserve">Polenta brez glutena </t>
  </si>
  <si>
    <t xml:space="preserve">Polenta </t>
  </si>
  <si>
    <t xml:space="preserve">Polžki, dvojno zaviti </t>
  </si>
  <si>
    <t>Polžki, valjani, fuži</t>
  </si>
  <si>
    <t xml:space="preserve">Polžki, valjani, fuži </t>
  </si>
  <si>
    <t xml:space="preserve">Pšenični zdrob </t>
  </si>
  <si>
    <t xml:space="preserve">Rezanci ajdovi </t>
  </si>
  <si>
    <t xml:space="preserve">Rezanci brez glutena </t>
  </si>
  <si>
    <t xml:space="preserve">Rezanci </t>
  </si>
  <si>
    <t xml:space="preserve">Rezanci, valjani, jušni </t>
  </si>
  <si>
    <t xml:space="preserve">Riž dolgozrnati </t>
  </si>
  <si>
    <t xml:space="preserve">Riž rjavi </t>
  </si>
  <si>
    <t xml:space="preserve">Riž, okroglozrnati </t>
  </si>
  <si>
    <t xml:space="preserve">Široki rezanci </t>
  </si>
  <si>
    <t xml:space="preserve">Rezanci pirini </t>
  </si>
  <si>
    <t xml:space="preserve">Riž tri žita </t>
  </si>
  <si>
    <t xml:space="preserve">Špageti  </t>
  </si>
  <si>
    <t xml:space="preserve">Špageti brez glutena </t>
  </si>
  <si>
    <t xml:space="preserve">Špageti polnozrnati </t>
  </si>
  <si>
    <t xml:space="preserve">Testenine jušne brez glutena </t>
  </si>
  <si>
    <t xml:space="preserve">Testenine peresniki </t>
  </si>
  <si>
    <t>Testenine peresniki brez glutena</t>
  </si>
  <si>
    <t xml:space="preserve">Testenine peresniki pirini </t>
  </si>
  <si>
    <t xml:space="preserve">Testenine peresniki polnozrnati </t>
  </si>
  <si>
    <t>testenine za lazanjo</t>
  </si>
  <si>
    <t xml:space="preserve">Testenine svedri </t>
  </si>
  <si>
    <t xml:space="preserve">Vodni vlivanci priloga </t>
  </si>
  <si>
    <t>Valvice</t>
  </si>
  <si>
    <t xml:space="preserve">Zakuha rižek </t>
  </si>
  <si>
    <t xml:space="preserve">Zakuha zvezdice </t>
  </si>
  <si>
    <t xml:space="preserve">Zakuha, pik as </t>
  </si>
  <si>
    <t>Zdrobovi žličniki</t>
  </si>
  <si>
    <t xml:space="preserve">Zlate krogljice </t>
  </si>
  <si>
    <t xml:space="preserve">Zelenjavna mešanica za juho </t>
  </si>
  <si>
    <t xml:space="preserve">Zelenjavna mešanica za francosko </t>
  </si>
  <si>
    <t xml:space="preserve">Zelenjava kaizer mix </t>
  </si>
  <si>
    <t xml:space="preserve">Šampinjoni </t>
  </si>
  <si>
    <t xml:space="preserve">Špinača pasirana ali listi </t>
  </si>
  <si>
    <t xml:space="preserve">Por </t>
  </si>
  <si>
    <t xml:space="preserve">Pommes frites </t>
  </si>
  <si>
    <t xml:space="preserve">Peteršilj, sesekljan ali mleti </t>
  </si>
  <si>
    <t>Paprika mix</t>
  </si>
  <si>
    <t xml:space="preserve">Ohrovt, brstični  </t>
  </si>
  <si>
    <t xml:space="preserve">Maline </t>
  </si>
  <si>
    <t xml:space="preserve">Krompirjevi krhlji </t>
  </si>
  <si>
    <t xml:space="preserve">Krompir – valovit </t>
  </si>
  <si>
    <t xml:space="preserve">Koruza </t>
  </si>
  <si>
    <t xml:space="preserve">Korenje »valovito« </t>
  </si>
  <si>
    <t xml:space="preserve">Korenje »kocke« </t>
  </si>
  <si>
    <t xml:space="preserve">Korenje »baby« </t>
  </si>
  <si>
    <t xml:space="preserve">Koleraba navadna </t>
  </si>
  <si>
    <t xml:space="preserve">Koleraba nadzemeljna </t>
  </si>
  <si>
    <t xml:space="preserve">Jagode </t>
  </si>
  <si>
    <t xml:space="preserve">Grah </t>
  </si>
  <si>
    <t xml:space="preserve">Grah – korenček </t>
  </si>
  <si>
    <t xml:space="preserve">Gozdni sadeži </t>
  </si>
  <si>
    <t xml:space="preserve">Fižol stročji – rumeni </t>
  </si>
  <si>
    <t xml:space="preserve">Fižol masleni </t>
  </si>
  <si>
    <t xml:space="preserve">Česen sesekljani </t>
  </si>
  <si>
    <t xml:space="preserve">Đuveč </t>
  </si>
  <si>
    <t xml:space="preserve">Cvetača veliki cvetki </t>
  </si>
  <si>
    <t xml:space="preserve">Cvetača  mali cvetki </t>
  </si>
  <si>
    <t>Bučke - mix</t>
  </si>
  <si>
    <t xml:space="preserve">Bučke – kocke, rezine </t>
  </si>
  <si>
    <t xml:space="preserve">Brokoli, mali  ali veliki </t>
  </si>
  <si>
    <t xml:space="preserve">Beluši zelen </t>
  </si>
  <si>
    <t xml:space="preserve">Bučna semena </t>
  </si>
  <si>
    <t>Fige suhe</t>
  </si>
  <si>
    <t xml:space="preserve">Fižol zrnje-suhi </t>
  </si>
  <si>
    <t xml:space="preserve">Lešniki </t>
  </si>
  <si>
    <t>Lešniki praženi</t>
  </si>
  <si>
    <t xml:space="preserve">Mandeljni </t>
  </si>
  <si>
    <t xml:space="preserve">Mešano suho sadje (jab. Krhlji, suhe slive brez kosti, suhe marelice) </t>
  </si>
  <si>
    <t xml:space="preserve">Orehova jedrca </t>
  </si>
  <si>
    <t xml:space="preserve">Sezam </t>
  </si>
  <si>
    <t>Slive suhe brez kosti</t>
  </si>
  <si>
    <t xml:space="preserve">Suha jabolka </t>
  </si>
  <si>
    <t xml:space="preserve">Bombetka koruzna </t>
  </si>
  <si>
    <t xml:space="preserve">Bombetka sezam </t>
  </si>
  <si>
    <t xml:space="preserve">Bombetka </t>
  </si>
  <si>
    <t xml:space="preserve">Bombetka, ajdova </t>
  </si>
  <si>
    <t xml:space="preserve">Bombetka, ovsena </t>
  </si>
  <si>
    <t xml:space="preserve">Buhtelj </t>
  </si>
  <si>
    <t xml:space="preserve">Hrenovka v testu </t>
  </si>
  <si>
    <t xml:space="preserve">Kajzarica, polnozrnata </t>
  </si>
  <si>
    <t xml:space="preserve">Kajzerica, bela </t>
  </si>
  <si>
    <t xml:space="preserve">Kremne rezine, tortice </t>
  </si>
  <si>
    <t xml:space="preserve">Krof s čokolado, preliv </t>
  </si>
  <si>
    <t xml:space="preserve">Krof z marmelado </t>
  </si>
  <si>
    <t>krof z vanilijevo kremo in čokolado</t>
  </si>
  <si>
    <t xml:space="preserve">Kruh brezglutenski </t>
  </si>
  <si>
    <t xml:space="preserve">Kruh manj slan </t>
  </si>
  <si>
    <t xml:space="preserve">Kruh pirin </t>
  </si>
  <si>
    <t xml:space="preserve">Kruh pirin brez kvasa </t>
  </si>
  <si>
    <t xml:space="preserve">Kruh pirin s chio semeni </t>
  </si>
  <si>
    <t xml:space="preserve">Kruh pobeli, štruca </t>
  </si>
  <si>
    <t xml:space="preserve">Kruh s tremi semeni </t>
  </si>
  <si>
    <t xml:space="preserve">Kruh črni hlebec </t>
  </si>
  <si>
    <t xml:space="preserve">Kruh, ajdov z orehi, štruca </t>
  </si>
  <si>
    <t xml:space="preserve">Kruh s semeni in kosmiči </t>
  </si>
  <si>
    <t xml:space="preserve">Kruh, ajdov, štruca </t>
  </si>
  <si>
    <t xml:space="preserve">Kruh iz polbele in pirine moke ter drugih kosmičev </t>
  </si>
  <si>
    <t>Kruh, beli, štruca</t>
  </si>
  <si>
    <t xml:space="preserve">Kruh, bio, različni </t>
  </si>
  <si>
    <t xml:space="preserve">Kruh, črni, T 1100, štruca </t>
  </si>
  <si>
    <t xml:space="preserve">Kruh, francoski </t>
  </si>
  <si>
    <t xml:space="preserve">Kruh, graham </t>
  </si>
  <si>
    <t xml:space="preserve">Kruh, koruzni, štruca </t>
  </si>
  <si>
    <t xml:space="preserve">Kruh, krompirjev </t>
  </si>
  <si>
    <t xml:space="preserve">Kruh, masleni </t>
  </si>
  <si>
    <t xml:space="preserve">Kruh, mlečni beli  </t>
  </si>
  <si>
    <t xml:space="preserve">Kruh, ovseni </t>
  </si>
  <si>
    <t xml:space="preserve">Kruh, pisan, štruca </t>
  </si>
  <si>
    <t xml:space="preserve">Kruh, polnozrnati </t>
  </si>
  <si>
    <t xml:space="preserve">Kruh, rozinov </t>
  </si>
  <si>
    <t xml:space="preserve">Kruh, rženi, štruca </t>
  </si>
  <si>
    <t xml:space="preserve">Bio pirino pecivo </t>
  </si>
  <si>
    <t>Lepinja</t>
  </si>
  <si>
    <t>Možic mali - krofov testo</t>
  </si>
  <si>
    <t xml:space="preserve">Biskvit z višnjami </t>
  </si>
  <si>
    <t xml:space="preserve">Pica sir </t>
  </si>
  <si>
    <t xml:space="preserve">Pica brez glutena </t>
  </si>
  <si>
    <t xml:space="preserve">Potica pehtranova </t>
  </si>
  <si>
    <t xml:space="preserve">Potica orehova </t>
  </si>
  <si>
    <t xml:space="preserve">Rogljič navadni </t>
  </si>
  <si>
    <t xml:space="preserve">Pica, šunka sir </t>
  </si>
  <si>
    <t xml:space="preserve">Pletenica </t>
  </si>
  <si>
    <t>Potičke (različni nadevi)</t>
  </si>
  <si>
    <t xml:space="preserve">Prepečenec </t>
  </si>
  <si>
    <t xml:space="preserve">Rogljič, z nadevom </t>
  </si>
  <si>
    <t xml:space="preserve">Rogljiček masleni z nadevom </t>
  </si>
  <si>
    <t xml:space="preserve">Rolada zazlični okusi </t>
  </si>
  <si>
    <t xml:space="preserve">Sendvič šunka sir </t>
  </si>
  <si>
    <t>Sladice (različni okusi in nadevi)</t>
  </si>
  <si>
    <t xml:space="preserve">Štručka bio </t>
  </si>
  <si>
    <t xml:space="preserve">Štručka s slanino </t>
  </si>
  <si>
    <t xml:space="preserve">Štručka s šunko </t>
  </si>
  <si>
    <t xml:space="preserve">Štručka sirova </t>
  </si>
  <si>
    <t xml:space="preserve">Štručka z makom </t>
  </si>
  <si>
    <t xml:space="preserve">Štručka zavite slane palčke </t>
  </si>
  <si>
    <t xml:space="preserve">Štručka, hod dog  </t>
  </si>
  <si>
    <t xml:space="preserve">Štručka,s sezamom-pletenica </t>
  </si>
  <si>
    <t xml:space="preserve">Štručka, makova </t>
  </si>
  <si>
    <t xml:space="preserve">Štručka, mlečna </t>
  </si>
  <si>
    <t xml:space="preserve">Toast </t>
  </si>
  <si>
    <t xml:space="preserve">Torta kosi </t>
  </si>
  <si>
    <t xml:space="preserve">Žemlja črna </t>
  </si>
  <si>
    <t xml:space="preserve">Žemlja, ajdova </t>
  </si>
  <si>
    <t xml:space="preserve">Žemlja, graham </t>
  </si>
  <si>
    <t xml:space="preserve">Žemlja, koruzna </t>
  </si>
  <si>
    <t xml:space="preserve">Žemlja, mala, bela </t>
  </si>
  <si>
    <t>Žemlja, velika, bela</t>
  </si>
  <si>
    <t xml:space="preserve">Jogurt - žitni </t>
  </si>
  <si>
    <t xml:space="preserve">Jogurt 1,1 %   – različni okusi </t>
  </si>
  <si>
    <t>Jogurt 1,1%  - različni okusi</t>
  </si>
  <si>
    <t>Jogurt 2,4%  - različni okusi</t>
  </si>
  <si>
    <t>Jogurt kava</t>
  </si>
  <si>
    <t xml:space="preserve">Jogurt kozji </t>
  </si>
  <si>
    <t>Jogurt navadni 1,3%</t>
  </si>
  <si>
    <t>Jogurt s podloženim sadjem</t>
  </si>
  <si>
    <t xml:space="preserve">Jogurt s smetano </t>
  </si>
  <si>
    <t>160 g - 180 g</t>
  </si>
  <si>
    <t xml:space="preserve">Jogurt sadni   3,2 %   </t>
  </si>
  <si>
    <t xml:space="preserve">Jogurt sadni 2,5 % različni okusi </t>
  </si>
  <si>
    <t xml:space="preserve">Jogurt vanilija </t>
  </si>
  <si>
    <t xml:space="preserve">Jogurt z jabolki in zdrobljenimi lišniki </t>
  </si>
  <si>
    <t>Jogurt z manj maščobe in sladkorja - različni okusi</t>
  </si>
  <si>
    <t xml:space="preserve">Kislo mleko 3,2% </t>
  </si>
  <si>
    <t xml:space="preserve">Margarina porcijska </t>
  </si>
  <si>
    <t xml:space="preserve">Maslo – porcijsko </t>
  </si>
  <si>
    <t xml:space="preserve">Maslo lahko </t>
  </si>
  <si>
    <t xml:space="preserve">Mlečne rezine s čokolado </t>
  </si>
  <si>
    <t xml:space="preserve">Mleko čokoladno </t>
  </si>
  <si>
    <t xml:space="preserve">Mleko lešnikovo </t>
  </si>
  <si>
    <t>10 -15 l</t>
  </si>
  <si>
    <t xml:space="preserve">Mleko trajno 1,5 %   </t>
  </si>
  <si>
    <t xml:space="preserve">Mleko trajno brez laktoze, 1,6% m.m. </t>
  </si>
  <si>
    <t xml:space="preserve">Mozzarela bella pizza oz. podobno </t>
  </si>
  <si>
    <t xml:space="preserve">Mleko vanilija </t>
  </si>
  <si>
    <t>Puding (različni okusi)</t>
  </si>
  <si>
    <t>Puding  s smetano različni okusi</t>
  </si>
  <si>
    <t xml:space="preserve">Sadna skuta različni okusi </t>
  </si>
  <si>
    <t xml:space="preserve">Sir brez laktoze, 45% m.m. </t>
  </si>
  <si>
    <t xml:space="preserve">Sir kajmak </t>
  </si>
  <si>
    <t xml:space="preserve">Sir mastni dimljen sir </t>
  </si>
  <si>
    <t xml:space="preserve">Sir mastni dimljeni sir </t>
  </si>
  <si>
    <t xml:space="preserve">Sir parmezan ali podobno riban </t>
  </si>
  <si>
    <t xml:space="preserve">Sir poltrdi mastni sir s 45% m.m </t>
  </si>
  <si>
    <t xml:space="preserve">Sir poltrdi polmastni sir 25% m.m. </t>
  </si>
  <si>
    <t xml:space="preserve">Sir poltrdi riban sir </t>
  </si>
  <si>
    <t xml:space="preserve">Sir poltrdi tričetrtmasni sir s 35 % m.m </t>
  </si>
  <si>
    <t xml:space="preserve">Sir s plesnijo </t>
  </si>
  <si>
    <t xml:space="preserve">Sir s poprom </t>
  </si>
  <si>
    <t>Sir v rezinah</t>
  </si>
  <si>
    <t xml:space="preserve">Sir z orehi </t>
  </si>
  <si>
    <t xml:space="preserve">Sir z zelenjavo </t>
  </si>
  <si>
    <t xml:space="preserve">Sir z zelišči </t>
  </si>
  <si>
    <t xml:space="preserve">Siri kozji </t>
  </si>
  <si>
    <t xml:space="preserve">Sirni namaz  različni okusi </t>
  </si>
  <si>
    <t>140 - 150 g</t>
  </si>
  <si>
    <t xml:space="preserve">Sirni namaz različni okusi </t>
  </si>
  <si>
    <t>Skuta 10% m.m.</t>
  </si>
  <si>
    <t xml:space="preserve">Skuta z manj maščobe </t>
  </si>
  <si>
    <t xml:space="preserve">Sladoled - na palčki različni okusi  </t>
  </si>
  <si>
    <t>Sladoled v banjici, različni okusi</t>
  </si>
  <si>
    <t>Sladoled v lončku različni okusi</t>
  </si>
  <si>
    <t>400-450 g</t>
  </si>
  <si>
    <t xml:space="preserve">Smetana kisla  </t>
  </si>
  <si>
    <t xml:space="preserve">Smetana sladka </t>
  </si>
  <si>
    <t xml:space="preserve">Smetana v spreju </t>
  </si>
  <si>
    <t xml:space="preserve">Smetana za kuhanje </t>
  </si>
  <si>
    <t xml:space="preserve">Tekoči jogurt, navadni 1,5 %   </t>
  </si>
  <si>
    <t>Tekoči navadni jogurt 3,2%</t>
  </si>
  <si>
    <t>Tekoči sadni jogurt  1,1 % - različni okusi</t>
  </si>
  <si>
    <t>Tekoči sadni jogurt 3,2%</t>
  </si>
  <si>
    <t>Topljeni sir za mazanje koščki v škatli različni okusi</t>
  </si>
  <si>
    <t>VRSTA BLAGA</t>
  </si>
  <si>
    <t>VREDNOST NA ISKANO NETO TEŽO- brez DDV</t>
  </si>
  <si>
    <t>IME IZDELKA IN POREKLO IZDELKA</t>
  </si>
  <si>
    <t>PONUJENA NETO TEŽA</t>
  </si>
  <si>
    <t>CENA ZA PONUJENO NETO TEŽO brez DDV</t>
  </si>
  <si>
    <t>EKOLOŠKO</t>
  </si>
  <si>
    <t>DRUGI ZNAKI KAKOVOSTI</t>
  </si>
  <si>
    <t>SHEMA KAKOVOSTI</t>
  </si>
  <si>
    <t>OCENJENA KOLIČINA</t>
  </si>
  <si>
    <t>ENOTA MERE</t>
  </si>
  <si>
    <t>BLAGOVNA ZNAMKA</t>
  </si>
  <si>
    <t>CENA NA ENOTO MERE BREZ DDV (EUR)</t>
  </si>
  <si>
    <t>VREDNOST ZA OCENJENO KOLIČINO BREZ DDV (EUR)</t>
  </si>
  <si>
    <t>7=3*6</t>
  </si>
  <si>
    <t>8=7*STOPNJA DDV</t>
  </si>
  <si>
    <t>DDV (EUR)</t>
  </si>
  <si>
    <t>VREDNOST ZA OCENJENO KOLIČINO Z DDV (EUR)</t>
  </si>
  <si>
    <t>9=7+8</t>
  </si>
  <si>
    <t>ŠT. ŽIVIL PO MERILU "SHEMA KAKOVOSTI"</t>
  </si>
  <si>
    <t>NAVODILO ZA IZPOLNJEVANJE</t>
  </si>
  <si>
    <t>Zahteve naročnika in morebitne storitve v zvezi s posamezno vrsto prehrambenega blaga so v splošnih in posebnih pogojih razpisne dokumentacije in v opisu artikla tega predračunskega obrazca.</t>
  </si>
  <si>
    <t>Ponudnik mora ponuditi prehrambeno blago točno zahtevanih lastnosti, sicer bo njegova ponudba izločena kot nedopustna.</t>
  </si>
  <si>
    <t>V stolpcu 5 se OBVEZNO navede blagovna ali trgovinska znamka ali vsaj proizvajalec ponujenih živil. Navedba ni obvezna pri svežem mesu.</t>
  </si>
  <si>
    <t>V stolpec 6 se vpiše cena v EUR za ponujeno blago, izračunana na zahtevano enoto mere, ki je navedena v stolpcu 4.</t>
  </si>
  <si>
    <t>Stolpec 7 je zmnožek ocenjene količine (stolpec 3) in cene na enoto mere (stolpec 6).</t>
  </si>
  <si>
    <t>Stolpec 8 je zmnožek vrednosti za ocenjeno količino brez DDV (stolpec 7) in stopnje DDV (9,5 %).</t>
  </si>
  <si>
    <t>Stolpec 9 je vsota vrednosti za ocenjeno količino brez DDV (stolpec 7) in zneska DDV za ocenjeno količino (stolpec 8).</t>
  </si>
  <si>
    <t>V stolpec 10 ponudnik v posamezno celico vnese vrednost "1" za živila, ki so uvrščena v shemo kakovosti (ekološka živila in živila iz drugih shem kakovosti iz 3. točke III. Poglavja dokumenta v zvezi z oddajo naročila). Za predračunski obrazec oziroma Popis blaga priloži kopijo veljavnih certifikatov za ponujena živila, na katere zapiše sklop in zaporedno/-e številko/-e živil/-a iz Popisa blaga, na katerega se certifikat nanaša.</t>
  </si>
  <si>
    <t>Količine blaga v predračunu so za ENO LETO.</t>
  </si>
  <si>
    <t>10=11+12</t>
  </si>
  <si>
    <t>/</t>
  </si>
  <si>
    <t>SKUPAJ 1. SKLOP: MESO IN MESNI IZDELKI</t>
  </si>
  <si>
    <t>Svinjsko stegno - zrezki ali kosi</t>
  </si>
  <si>
    <t xml:space="preserve">SKUPAJ MESO </t>
  </si>
  <si>
    <t>BLAGOVNA ZNAMKA (PONUJEN ARTIKEL)</t>
  </si>
  <si>
    <t>ŽELJENO PAKIRANJE CCA</t>
  </si>
  <si>
    <t>PONUJENO PAKIRANJE</t>
  </si>
  <si>
    <t>3. SKLOP: MLEKO IN MLEČNI IZDELKI</t>
  </si>
  <si>
    <t>SKUPAJ 2. SKLOP: RIBE</t>
  </si>
  <si>
    <t>SKUPAJ 3. SKLOP: MLEKO IN MLEČNI IZDELKI</t>
  </si>
  <si>
    <t>SKUPAJ 4. SKLOP: KRUH, PEKOVSKI IZDELKI IN SLAŠČICE</t>
  </si>
  <si>
    <t>SKUPAJ 5. SKLOP:                                      SVEŽA, SUHA ZELENJAVA IN SADJE</t>
  </si>
  <si>
    <t>SKUPAJ 6. SKLOP:                                      ZAMRZNJENA ZELENJAVA IN SADJE</t>
  </si>
  <si>
    <t>SKUPAJ 7. SKLOP:                                      ŽITA IN MLEVSKI IZDELKI</t>
  </si>
  <si>
    <t>SKUPAJ 8. SKLOP:                                      OSTALO PREHRAMBENO BLAGO</t>
  </si>
  <si>
    <t xml:space="preserve">Kava Klasična turška </t>
  </si>
  <si>
    <t>SKUPAJ 9. SKLOP:                                      ZAMRZNJENI IZDELKI IZ TESTA</t>
  </si>
  <si>
    <t>SKUPAJ 10. SKLOP:                                      BIO SADJE IN ZELENJAVA</t>
  </si>
  <si>
    <t>SKUPAJ 11. SKLOP:                                      EKO MLEKO IN MLEČNI IZDELKI</t>
  </si>
  <si>
    <t>SKUPAJ 12. SKLOP:                                      KONZERVIRANO SADJE IN ZELENJAVA</t>
  </si>
  <si>
    <t>Zaseka</t>
  </si>
  <si>
    <t>5. SKLOP:  SVEŽE IN SUHO SADJE IN ZELENJAVA TER OREŠKI</t>
  </si>
  <si>
    <t>Mešanica za solato</t>
  </si>
  <si>
    <r>
      <t xml:space="preserve">Juneče stegno brez kosti, zrezki ali kocke;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</si>
  <si>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telečje stegno, brez kosti, v kosu ali narezano,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</si>
  <si>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Piščančja prsa s kostjo in kožo,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</si>
  <si>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sveže piščančje prsi brez kože, file, polovice, </t>
    </r>
    <r>
      <rPr>
        <b/>
        <sz val="11"/>
        <color rgb="FFFF0000"/>
        <rFont val="Times New Roman"/>
        <family val="1"/>
        <charset val="238"/>
      </rPr>
      <t>slovensko poreklo</t>
    </r>
  </si>
  <si>
    <t>10-15 dag</t>
  </si>
  <si>
    <r>
      <t xml:space="preserve">sveže piščančje prsi, narezano na zrezke,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</si>
  <si>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Piščančje meso - kocke,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</si>
  <si>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Piščančje stegno,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</si>
  <si>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Piščančje stegno b.k., </t>
    </r>
    <r>
      <rPr>
        <b/>
        <sz val="11"/>
        <color rgb="FFFF0000"/>
        <rFont val="Times New Roman"/>
        <family val="1"/>
        <charset val="238"/>
      </rPr>
      <t>slovensko poreklo</t>
    </r>
  </si>
  <si>
    <t>60-80g</t>
  </si>
  <si>
    <r>
      <t xml:space="preserve">Klobasa navadna, v kosu za kuhanje suha, </t>
    </r>
    <r>
      <rPr>
        <b/>
        <sz val="10"/>
        <color rgb="FFFF0000"/>
        <rFont val="Times New Roman"/>
        <family val="1"/>
        <charset val="238"/>
      </rPr>
      <t>slovensko poreklo</t>
    </r>
  </si>
  <si>
    <r>
      <t xml:space="preserve">Svinjski zrezki, </t>
    </r>
    <r>
      <rPr>
        <b/>
        <sz val="11"/>
        <color rgb="FFFF0000"/>
        <rFont val="Times New Roman"/>
        <family val="1"/>
        <charset val="238"/>
      </rPr>
      <t>slovensko poreklo</t>
    </r>
  </si>
  <si>
    <r>
      <t xml:space="preserve">Svinjsko  meso - kocke, </t>
    </r>
    <r>
      <rPr>
        <b/>
        <sz val="11"/>
        <color rgb="FFFF0000"/>
        <rFont val="Times New Roman"/>
        <family val="1"/>
        <charset val="238"/>
      </rPr>
      <t>slovensko poreklo</t>
    </r>
  </si>
  <si>
    <t>čebula rjava</t>
  </si>
  <si>
    <t xml:space="preserve">Bonboniera čokolada in lešniki </t>
  </si>
  <si>
    <t>Namaz različni okusi</t>
  </si>
  <si>
    <t xml:space="preserve">Olive   </t>
  </si>
  <si>
    <t>510 g</t>
  </si>
  <si>
    <r>
      <t xml:space="preserve">Čebula  </t>
    </r>
    <r>
      <rPr>
        <sz val="10"/>
        <color rgb="FFFF0000"/>
        <rFont val="Times New Roman"/>
        <family val="1"/>
        <charset val="238"/>
      </rPr>
      <t xml:space="preserve"> </t>
    </r>
  </si>
  <si>
    <t xml:space="preserve">Češnje </t>
  </si>
  <si>
    <t xml:space="preserve">Kaki </t>
  </si>
  <si>
    <t xml:space="preserve">Krompir </t>
  </si>
  <si>
    <t>Zelje mlado</t>
  </si>
  <si>
    <t xml:space="preserve">Paradižnik </t>
  </si>
  <si>
    <t xml:space="preserve">Marelice sveže </t>
  </si>
  <si>
    <t>Krompir</t>
  </si>
  <si>
    <t>jabolka, različne sorte, porcijska, zrela za uživanje</t>
  </si>
  <si>
    <t>Jagode</t>
  </si>
  <si>
    <r>
      <t>Čebula</t>
    </r>
    <r>
      <rPr>
        <b/>
        <sz val="10"/>
        <color rgb="FFFF0000"/>
        <rFont val="Times New Roman"/>
        <family val="1"/>
        <charset val="238"/>
      </rPr>
      <t xml:space="preserve"> </t>
    </r>
  </si>
  <si>
    <t>Surovo maslo</t>
  </si>
  <si>
    <t>Skuta-sveži sir, 35-5 m.m.</t>
  </si>
  <si>
    <t>Skuta 30 do 40% m.m.</t>
  </si>
  <si>
    <t>Probiotično jogurt navadni, 3,2%</t>
  </si>
  <si>
    <r>
      <t>Mleko trajno, sterilizirano 3,5 %</t>
    </r>
    <r>
      <rPr>
        <sz val="10"/>
        <rFont val="Times New Roman"/>
        <family val="1"/>
        <charset val="238"/>
      </rPr>
      <t xml:space="preserve">  </t>
    </r>
  </si>
  <si>
    <t>Mleko trajno, sterilizirano do 3,5 %</t>
  </si>
  <si>
    <t>Mleko sveže, pasterizirano, do 3,5 %</t>
  </si>
  <si>
    <r>
      <t>Maslo</t>
    </r>
    <r>
      <rPr>
        <b/>
        <sz val="10"/>
        <color rgb="FFFF0000"/>
        <rFont val="Times New Roman"/>
        <family val="1"/>
        <charset val="238"/>
      </rPr>
      <t xml:space="preserve"> </t>
    </r>
  </si>
  <si>
    <t>Kozje mleko</t>
  </si>
  <si>
    <t>naravni jogurt, do 3,5 % m.m., do 180 g</t>
  </si>
  <si>
    <t>jogurtni desert, različni okusi</t>
  </si>
  <si>
    <t>Salama kmečka - rezana</t>
  </si>
  <si>
    <t>Prekajena svinjska rebra brez kosti</t>
  </si>
  <si>
    <t>Pečenice svinjske</t>
  </si>
  <si>
    <t>Hrenovke,  telečje</t>
  </si>
  <si>
    <t>Zahteva se Slovensko poreklo kot to izhaja iz ZIUZEOP in je potrebno označiti "Slovensko poreklo" ki je posebej opredeljeno v razpisni dokumentaciji. Ponudnik za živila slovenskega porekla OBVEZNO predloži dokazila kot izhaja iz priloge 6 in 7 razpisne dokumentacije.</t>
  </si>
  <si>
    <t>V stolpec 10 ponudnik v posamezno celico vnese vrednost "1" za živila, ki so uvrščena v shemo kakovosti (ekološka živila in živila iz drugih shem kakovosti ). Za predračunski obrazec oziroma Popis blaga priloži kopijo veljavnih certifikatov za ponujena živila, na katere zapiše sklop in zaporedno/-e številko/-e živil/-a iz Popisa blaga, na katerega se certifikat nanaša.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</si>
</sst>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34" x14ac:knownFonts="1">
    <font>
      <sz val="10"/>
      <name val="Arial CE"/>
      <charset val="238"/>
    </font>
    <font>
      <sz val="11"/>
      <name val="Calibri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Arial CE"/>
      <charset val="238"/>
    </font>
    <font>
      <sz val="9"/>
      <name val="Arial CE"/>
      <charset val="238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u/>
      <sz val="11"/>
      <color rgb="FFFF0000"/>
      <name val="Times New Roman"/>
      <family val="1"/>
      <charset val="238"/>
    </font>
    <font>
      <sz val="10"/>
      <color theme="1"/>
      <name val="Arial CE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FF0000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Arial Narrow"/>
      <family val="2"/>
      <charset val="238"/>
    </font>
    <font>
      <sz val="10"/>
      <color indexed="8"/>
      <name val="Calibri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 indent="4"/>
    </xf>
    <xf numFmtId="0" fontId="2" fillId="0" borderId="0" xfId="0" applyFont="1" applyAlignment="1">
      <alignment horizontal="left" indent="15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/>
    <xf numFmtId="0" fontId="12" fillId="0" borderId="0" xfId="0" applyFont="1"/>
    <xf numFmtId="0" fontId="3" fillId="0" borderId="0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horizontal="left" indent="4"/>
    </xf>
    <xf numFmtId="0" fontId="8" fillId="0" borderId="0" xfId="0" applyFont="1" applyBorder="1"/>
    <xf numFmtId="0" fontId="2" fillId="0" borderId="4" xfId="0" applyFont="1" applyBorder="1" applyAlignment="1">
      <alignment horizontal="center" vertical="top" wrapText="1"/>
    </xf>
    <xf numFmtId="0" fontId="16" fillId="0" borderId="0" xfId="0" applyFont="1"/>
    <xf numFmtId="0" fontId="15" fillId="0" borderId="0" xfId="0" applyFont="1"/>
    <xf numFmtId="0" fontId="0" fillId="0" borderId="0" xfId="0" applyFont="1"/>
    <xf numFmtId="0" fontId="2" fillId="2" borderId="4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2" fillId="2" borderId="4" xfId="0" applyFont="1" applyFill="1" applyBorder="1" applyAlignment="1">
      <alignment horizontal="left" vertical="top" wrapText="1" indent="1"/>
    </xf>
    <xf numFmtId="0" fontId="8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 indent="1"/>
    </xf>
    <xf numFmtId="0" fontId="8" fillId="0" borderId="4" xfId="0" applyFont="1" applyBorder="1" applyAlignment="1">
      <alignment horizontal="justify" vertical="top" wrapText="1"/>
    </xf>
    <xf numFmtId="0" fontId="8" fillId="2" borderId="4" xfId="0" applyFont="1" applyFill="1" applyBorder="1" applyAlignment="1">
      <alignment vertical="top" wrapText="1"/>
    </xf>
    <xf numFmtId="0" fontId="2" fillId="0" borderId="4" xfId="0" applyFont="1" applyBorder="1" applyAlignment="1">
      <alignment horizontal="left" vertical="top" wrapText="1" indent="1"/>
    </xf>
    <xf numFmtId="0" fontId="1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 wrapText="1" indent="1"/>
    </xf>
    <xf numFmtId="0" fontId="7" fillId="2" borderId="4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4" xfId="0" applyFont="1" applyBorder="1" applyAlignment="1">
      <alignment wrapText="1"/>
    </xf>
    <xf numFmtId="0" fontId="7" fillId="0" borderId="4" xfId="0" applyFont="1" applyBorder="1" applyAlignment="1">
      <alignment horizontal="center" wrapText="1"/>
    </xf>
    <xf numFmtId="0" fontId="7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vertical="top" wrapText="1"/>
    </xf>
    <xf numFmtId="0" fontId="8" fillId="2" borderId="0" xfId="0" applyFont="1" applyFill="1"/>
    <xf numFmtId="0" fontId="3" fillId="0" borderId="4" xfId="0" applyFont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indent="4"/>
    </xf>
    <xf numFmtId="0" fontId="0" fillId="2" borderId="0" xfId="0" applyFill="1"/>
    <xf numFmtId="0" fontId="17" fillId="2" borderId="0" xfId="0" applyFont="1" applyFill="1" applyAlignment="1">
      <alignment horizontal="left" indent="2"/>
    </xf>
    <xf numFmtId="0" fontId="0" fillId="0" borderId="0" xfId="0" applyAlignment="1">
      <alignment horizontal="left" indent="5"/>
    </xf>
    <xf numFmtId="0" fontId="2" fillId="0" borderId="0" xfId="0" applyFont="1" applyAlignment="1">
      <alignment horizontal="left" indent="5"/>
    </xf>
    <xf numFmtId="0" fontId="2" fillId="0" borderId="0" xfId="0" applyFont="1" applyAlignment="1">
      <alignment horizontal="left" indent="6"/>
    </xf>
    <xf numFmtId="0" fontId="2" fillId="2" borderId="0" xfId="0" applyFont="1" applyFill="1" applyAlignment="1">
      <alignment horizontal="left" indent="5"/>
    </xf>
    <xf numFmtId="0" fontId="10" fillId="2" borderId="0" xfId="0" applyFont="1" applyFill="1"/>
    <xf numFmtId="0" fontId="0" fillId="2" borderId="0" xfId="0" applyFont="1" applyFill="1"/>
    <xf numFmtId="0" fontId="8" fillId="0" borderId="0" xfId="0" applyFont="1" applyAlignment="1">
      <alignment horizontal="left" indent="4"/>
    </xf>
    <xf numFmtId="0" fontId="18" fillId="0" borderId="0" xfId="0" applyFont="1"/>
    <xf numFmtId="0" fontId="2" fillId="2" borderId="4" xfId="0" applyFont="1" applyFill="1" applyBorder="1" applyAlignment="1">
      <alignment horizontal="left" vertical="top" wrapText="1"/>
    </xf>
    <xf numFmtId="0" fontId="19" fillId="0" borderId="0" xfId="0" applyFont="1" applyAlignment="1">
      <alignment horizontal="left" indent="1"/>
    </xf>
    <xf numFmtId="0" fontId="14" fillId="0" borderId="0" xfId="0" applyFont="1"/>
    <xf numFmtId="4" fontId="8" fillId="0" borderId="4" xfId="0" applyNumberFormat="1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4" fontId="0" fillId="2" borderId="0" xfId="0" applyNumberFormat="1" applyFill="1"/>
    <xf numFmtId="0" fontId="2" fillId="2" borderId="0" xfId="0" applyFont="1" applyFill="1"/>
    <xf numFmtId="0" fontId="21" fillId="2" borderId="0" xfId="0" applyFont="1" applyFill="1"/>
    <xf numFmtId="4" fontId="21" fillId="2" borderId="0" xfId="0" applyNumberFormat="1" applyFont="1" applyFill="1"/>
    <xf numFmtId="0" fontId="3" fillId="0" borderId="6" xfId="0" applyFont="1" applyBorder="1"/>
    <xf numFmtId="0" fontId="3" fillId="0" borderId="8" xfId="0" applyFont="1" applyBorder="1"/>
    <xf numFmtId="0" fontId="3" fillId="0" borderId="3" xfId="0" applyFont="1" applyBorder="1"/>
    <xf numFmtId="0" fontId="0" fillId="0" borderId="4" xfId="0" applyBorder="1"/>
    <xf numFmtId="0" fontId="2" fillId="0" borderId="4" xfId="0" applyFont="1" applyBorder="1" applyAlignment="1">
      <alignment wrapText="1"/>
    </xf>
    <xf numFmtId="0" fontId="8" fillId="0" borderId="4" xfId="0" applyFont="1" applyBorder="1"/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0" xfId="0" applyBorder="1"/>
    <xf numFmtId="0" fontId="8" fillId="0" borderId="4" xfId="0" applyFont="1" applyFill="1" applyBorder="1" applyAlignment="1">
      <alignment horizontal="center" wrapText="1"/>
    </xf>
    <xf numFmtId="0" fontId="13" fillId="0" borderId="0" xfId="0" applyFont="1"/>
    <xf numFmtId="0" fontId="7" fillId="5" borderId="4" xfId="0" applyFont="1" applyFill="1" applyBorder="1" applyAlignment="1">
      <alignment horizontal="center" vertical="top" wrapText="1"/>
    </xf>
    <xf numFmtId="0" fontId="8" fillId="5" borderId="4" xfId="0" applyFont="1" applyFill="1" applyBorder="1" applyAlignment="1">
      <alignment horizontal="center" vertical="top" wrapText="1"/>
    </xf>
    <xf numFmtId="0" fontId="25" fillId="3" borderId="4" xfId="0" applyFont="1" applyFill="1" applyBorder="1" applyAlignment="1">
      <alignment horizontal="center" vertical="center" wrapText="1"/>
    </xf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wrapText="1"/>
    </xf>
    <xf numFmtId="3" fontId="28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4" fontId="28" fillId="0" borderId="0" xfId="0" applyNumberFormat="1" applyFont="1"/>
    <xf numFmtId="0" fontId="28" fillId="0" borderId="0" xfId="0" applyFont="1" applyAlignment="1">
      <alignment horizontal="left" wrapText="1"/>
    </xf>
    <xf numFmtId="0" fontId="25" fillId="3" borderId="4" xfId="0" applyFont="1" applyFill="1" applyBorder="1" applyAlignment="1">
      <alignment wrapText="1"/>
    </xf>
    <xf numFmtId="0" fontId="25" fillId="3" borderId="4" xfId="0" applyFont="1" applyFill="1" applyBorder="1" applyAlignment="1">
      <alignment horizontal="center" wrapText="1"/>
    </xf>
    <xf numFmtId="0" fontId="25" fillId="3" borderId="11" xfId="0" applyFont="1" applyFill="1" applyBorder="1" applyAlignment="1">
      <alignment horizontal="center" wrapText="1"/>
    </xf>
    <xf numFmtId="0" fontId="23" fillId="0" borderId="0" xfId="0" applyFont="1"/>
    <xf numFmtId="0" fontId="28" fillId="0" borderId="4" xfId="0" applyFont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3" fontId="26" fillId="0" borderId="4" xfId="0" quotePrefix="1" applyNumberFormat="1" applyFont="1" applyBorder="1" applyAlignment="1">
      <alignment horizontal="center" vertical="center"/>
    </xf>
    <xf numFmtId="4" fontId="26" fillId="0" borderId="4" xfId="0" quotePrefix="1" applyNumberFormat="1" applyFont="1" applyBorder="1" applyAlignment="1">
      <alignment horizontal="center" vertical="center"/>
    </xf>
    <xf numFmtId="4" fontId="26" fillId="0" borderId="4" xfId="0" quotePrefix="1" applyNumberFormat="1" applyFont="1" applyBorder="1" applyAlignment="1" applyProtection="1">
      <alignment horizontal="center" vertical="center"/>
      <protection locked="0"/>
    </xf>
    <xf numFmtId="1" fontId="26" fillId="0" borderId="4" xfId="0" quotePrefix="1" applyNumberFormat="1" applyFont="1" applyBorder="1" applyAlignment="1" applyProtection="1">
      <alignment horizontal="center" vertical="center"/>
    </xf>
    <xf numFmtId="0" fontId="30" fillId="0" borderId="0" xfId="0" applyFont="1"/>
    <xf numFmtId="164" fontId="0" fillId="2" borderId="4" xfId="0" applyNumberFormat="1" applyFont="1" applyFill="1" applyBorder="1" applyAlignment="1">
      <alignment horizontal="center" vertical="center" wrapText="1"/>
    </xf>
    <xf numFmtId="10" fontId="0" fillId="2" borderId="4" xfId="0" applyNumberFormat="1" applyFill="1" applyBorder="1" applyAlignment="1">
      <alignment horizontal="center" vertical="center" wrapText="1"/>
    </xf>
    <xf numFmtId="0" fontId="0" fillId="0" borderId="12" xfId="0" applyBorder="1"/>
    <xf numFmtId="0" fontId="28" fillId="4" borderId="4" xfId="0" applyFont="1" applyFill="1" applyBorder="1" applyAlignment="1">
      <alignment horizontal="left" vertical="center" wrapText="1"/>
    </xf>
    <xf numFmtId="0" fontId="26" fillId="4" borderId="4" xfId="0" applyFont="1" applyFill="1" applyBorder="1" applyAlignment="1">
      <alignment horizontal="left" vertical="center" wrapText="1"/>
    </xf>
    <xf numFmtId="3" fontId="26" fillId="4" borderId="4" xfId="0" quotePrefix="1" applyNumberFormat="1" applyFont="1" applyFill="1" applyBorder="1" applyAlignment="1">
      <alignment horizontal="center" vertical="center"/>
    </xf>
    <xf numFmtId="4" fontId="26" fillId="4" borderId="4" xfId="0" quotePrefix="1" applyNumberFormat="1" applyFont="1" applyFill="1" applyBorder="1" applyAlignment="1">
      <alignment horizontal="center" vertical="center"/>
    </xf>
    <xf numFmtId="4" fontId="26" fillId="4" borderId="4" xfId="0" quotePrefix="1" applyNumberFormat="1" applyFont="1" applyFill="1" applyBorder="1" applyAlignment="1" applyProtection="1">
      <alignment horizontal="center" vertical="center"/>
      <protection locked="0"/>
    </xf>
    <xf numFmtId="1" fontId="26" fillId="4" borderId="4" xfId="0" quotePrefix="1" applyNumberFormat="1" applyFont="1" applyFill="1" applyBorder="1" applyAlignment="1" applyProtection="1">
      <alignment horizontal="center" vertical="center"/>
    </xf>
    <xf numFmtId="1" fontId="26" fillId="0" borderId="4" xfId="0" quotePrefix="1" applyNumberFormat="1" applyFont="1" applyBorder="1" applyAlignment="1">
      <alignment horizontal="right" vertical="center"/>
    </xf>
    <xf numFmtId="0" fontId="0" fillId="0" borderId="5" xfId="0" applyBorder="1"/>
    <xf numFmtId="0" fontId="0" fillId="4" borderId="12" xfId="0" applyFill="1" applyBorder="1"/>
    <xf numFmtId="0" fontId="0" fillId="0" borderId="0" xfId="0" applyFont="1" applyBorder="1"/>
    <xf numFmtId="0" fontId="3" fillId="2" borderId="0" xfId="0" applyFont="1" applyFill="1" applyBorder="1" applyAlignment="1">
      <alignment horizontal="center" vertical="top" wrapText="1"/>
    </xf>
    <xf numFmtId="0" fontId="9" fillId="0" borderId="0" xfId="0" applyFont="1" applyBorder="1"/>
    <xf numFmtId="4" fontId="0" fillId="0" borderId="4" xfId="0" applyNumberFormat="1" applyFont="1" applyBorder="1"/>
    <xf numFmtId="0" fontId="0" fillId="0" borderId="4" xfId="0" applyFont="1" applyBorder="1"/>
    <xf numFmtId="4" fontId="20" fillId="0" borderId="4" xfId="0" applyNumberFormat="1" applyFont="1" applyBorder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22" fillId="0" borderId="0" xfId="0" applyFont="1" applyAlignment="1">
      <alignment horizontal="left"/>
    </xf>
    <xf numFmtId="0" fontId="8" fillId="0" borderId="4" xfId="0" applyFont="1" applyBorder="1" applyAlignment="1">
      <alignment horizontal="left" vertical="top" wrapText="1"/>
    </xf>
    <xf numFmtId="0" fontId="25" fillId="3" borderId="4" xfId="0" applyFont="1" applyFill="1" applyBorder="1" applyAlignment="1">
      <alignment vertical="top" wrapText="1"/>
    </xf>
    <xf numFmtId="0" fontId="25" fillId="3" borderId="4" xfId="0" applyFont="1" applyFill="1" applyBorder="1" applyAlignment="1">
      <alignment horizontal="center" vertical="top" wrapText="1"/>
    </xf>
    <xf numFmtId="0" fontId="25" fillId="3" borderId="11" xfId="0" applyFont="1" applyFill="1" applyBorder="1" applyAlignment="1">
      <alignment horizontal="center" vertical="top" wrapText="1"/>
    </xf>
    <xf numFmtId="0" fontId="23" fillId="0" borderId="4" xfId="0" applyFont="1" applyBorder="1" applyAlignment="1">
      <alignment horizontal="center" vertical="top" wrapText="1"/>
    </xf>
    <xf numFmtId="0" fontId="23" fillId="0" borderId="0" xfId="0" applyFont="1" applyBorder="1" applyAlignment="1">
      <alignment vertical="top"/>
    </xf>
    <xf numFmtId="0" fontId="23" fillId="0" borderId="0" xfId="0" applyFont="1" applyAlignment="1">
      <alignment vertical="top"/>
    </xf>
    <xf numFmtId="0" fontId="3" fillId="5" borderId="4" xfId="0" applyFont="1" applyFill="1" applyBorder="1" applyAlignment="1">
      <alignment horizontal="center" vertical="top" wrapText="1"/>
    </xf>
    <xf numFmtId="4" fontId="26" fillId="5" borderId="4" xfId="0" quotePrefix="1" applyNumberFormat="1" applyFont="1" applyFill="1" applyBorder="1" applyAlignment="1">
      <alignment horizontal="right" vertical="center"/>
    </xf>
    <xf numFmtId="4" fontId="8" fillId="2" borderId="4" xfId="0" applyNumberFormat="1" applyFont="1" applyFill="1" applyBorder="1" applyAlignment="1">
      <alignment horizontal="center" vertical="top" wrapText="1"/>
    </xf>
    <xf numFmtId="3" fontId="8" fillId="2" borderId="5" xfId="0" applyNumberFormat="1" applyFont="1" applyFill="1" applyBorder="1" applyAlignment="1">
      <alignment horizontal="center" vertical="top" wrapText="1"/>
    </xf>
    <xf numFmtId="0" fontId="23" fillId="0" borderId="5" xfId="0" applyFont="1" applyBorder="1" applyAlignment="1">
      <alignment horizontal="center" wrapText="1"/>
    </xf>
    <xf numFmtId="0" fontId="23" fillId="0" borderId="0" xfId="0" applyFont="1" applyBorder="1"/>
    <xf numFmtId="0" fontId="23" fillId="0" borderId="5" xfId="0" applyFont="1" applyBorder="1" applyAlignment="1">
      <alignment horizontal="center" vertical="top" wrapText="1"/>
    </xf>
    <xf numFmtId="0" fontId="32" fillId="0" borderId="4" xfId="0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3" fontId="26" fillId="0" borderId="0" xfId="0" quotePrefix="1" applyNumberFormat="1" applyFont="1" applyBorder="1" applyAlignment="1">
      <alignment horizontal="center" vertical="center"/>
    </xf>
    <xf numFmtId="4" fontId="26" fillId="0" borderId="0" xfId="0" quotePrefix="1" applyNumberFormat="1" applyFont="1" applyBorder="1" applyAlignment="1">
      <alignment horizontal="center" vertical="center"/>
    </xf>
    <xf numFmtId="4" fontId="26" fillId="0" borderId="0" xfId="0" quotePrefix="1" applyNumberFormat="1" applyFont="1" applyBorder="1" applyAlignment="1" applyProtection="1">
      <alignment horizontal="center" vertical="center"/>
      <protection locked="0"/>
    </xf>
    <xf numFmtId="4" fontId="26" fillId="0" borderId="0" xfId="0" quotePrefix="1" applyNumberFormat="1" applyFont="1" applyBorder="1" applyAlignment="1">
      <alignment horizontal="right" vertical="center"/>
    </xf>
    <xf numFmtId="1" fontId="26" fillId="0" borderId="0" xfId="0" quotePrefix="1" applyNumberFormat="1" applyFont="1" applyBorder="1" applyAlignment="1">
      <alignment horizontal="right" vertical="center"/>
    </xf>
    <xf numFmtId="4" fontId="8" fillId="5" borderId="4" xfId="0" applyNumberFormat="1" applyFont="1" applyFill="1" applyBorder="1" applyAlignment="1">
      <alignment horizontal="center" vertical="top" wrapText="1"/>
    </xf>
    <xf numFmtId="4" fontId="3" fillId="5" borderId="4" xfId="0" applyNumberFormat="1" applyFont="1" applyFill="1" applyBorder="1" applyAlignment="1">
      <alignment horizontal="center" vertical="top" wrapText="1"/>
    </xf>
    <xf numFmtId="4" fontId="7" fillId="5" borderId="4" xfId="0" applyNumberFormat="1" applyFont="1" applyFill="1" applyBorder="1" applyAlignment="1">
      <alignment horizontal="center" vertical="top" wrapText="1"/>
    </xf>
    <xf numFmtId="1" fontId="26" fillId="2" borderId="4" xfId="0" quotePrefix="1" applyNumberFormat="1" applyFont="1" applyFill="1" applyBorder="1" applyAlignment="1">
      <alignment horizontal="right" vertical="center"/>
    </xf>
    <xf numFmtId="0" fontId="25" fillId="3" borderId="5" xfId="0" applyFont="1" applyFill="1" applyBorder="1" applyAlignment="1">
      <alignment horizontal="center" vertical="top" wrapText="1"/>
    </xf>
    <xf numFmtId="0" fontId="8" fillId="0" borderId="5" xfId="0" applyFont="1" applyBorder="1"/>
    <xf numFmtId="1" fontId="26" fillId="2" borderId="0" xfId="0" quotePrefix="1" applyNumberFormat="1" applyFont="1" applyFill="1" applyBorder="1" applyAlignment="1">
      <alignment horizontal="right" vertical="center"/>
    </xf>
    <xf numFmtId="4" fontId="26" fillId="2" borderId="0" xfId="0" quotePrefix="1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top" wrapText="1"/>
    </xf>
    <xf numFmtId="0" fontId="23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8" fillId="2" borderId="4" xfId="0" applyFont="1" applyFill="1" applyBorder="1" applyAlignment="1">
      <alignment horizontal="left" vertical="top" wrapText="1"/>
    </xf>
    <xf numFmtId="0" fontId="7" fillId="3" borderId="4" xfId="0" applyFont="1" applyFill="1" applyBorder="1" applyAlignment="1">
      <alignment horizontal="center" wrapText="1"/>
    </xf>
    <xf numFmtId="0" fontId="24" fillId="3" borderId="4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5" fillId="3" borderId="4" xfId="0" applyFont="1" applyFill="1" applyBorder="1" applyAlignment="1">
      <alignment vertical="center" wrapText="1"/>
    </xf>
    <xf numFmtId="0" fontId="25" fillId="3" borderId="4" xfId="0" applyFont="1" applyFill="1" applyBorder="1" applyAlignment="1">
      <alignment horizontal="center" vertical="center" wrapText="1"/>
    </xf>
    <xf numFmtId="0" fontId="25" fillId="3" borderId="9" xfId="0" applyFont="1" applyFill="1" applyBorder="1" applyAlignment="1">
      <alignment horizontal="center" vertical="center" wrapText="1"/>
    </xf>
    <xf numFmtId="0" fontId="25" fillId="3" borderId="10" xfId="0" applyFont="1" applyFill="1" applyBorder="1" applyAlignment="1">
      <alignment horizontal="center" vertical="center" wrapText="1"/>
    </xf>
    <xf numFmtId="0" fontId="25" fillId="3" borderId="11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wrapText="1"/>
    </xf>
    <xf numFmtId="0" fontId="24" fillId="3" borderId="10" xfId="0" applyFont="1" applyFill="1" applyBorder="1" applyAlignment="1">
      <alignment horizontal="center" wrapText="1"/>
    </xf>
    <xf numFmtId="0" fontId="24" fillId="3" borderId="11" xfId="0" applyFont="1" applyFill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23" fillId="0" borderId="5" xfId="0" applyFont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horizontal="center" wrapText="1"/>
    </xf>
    <xf numFmtId="0" fontId="7" fillId="3" borderId="11" xfId="0" applyFont="1" applyFill="1" applyBorder="1" applyAlignment="1">
      <alignment horizontal="center" wrapText="1"/>
    </xf>
    <xf numFmtId="0" fontId="29" fillId="0" borderId="0" xfId="0" applyFont="1" applyAlignment="1">
      <alignment horizontal="left" wrapText="1"/>
    </xf>
    <xf numFmtId="0" fontId="24" fillId="3" borderId="13" xfId="0" applyFont="1" applyFill="1" applyBorder="1" applyAlignment="1">
      <alignment horizontal="center"/>
    </xf>
    <xf numFmtId="0" fontId="10" fillId="0" borderId="13" xfId="0" applyFont="1" applyBorder="1" applyAlignment="1"/>
    <xf numFmtId="0" fontId="10" fillId="0" borderId="14" xfId="0" applyFont="1" applyBorder="1" applyAlignment="1"/>
    <xf numFmtId="0" fontId="24" fillId="3" borderId="4" xfId="0" applyFont="1" applyFill="1" applyBorder="1" applyAlignment="1">
      <alignment horizontal="center" wrapText="1"/>
    </xf>
    <xf numFmtId="0" fontId="28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26" fillId="0" borderId="0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wrapText="1"/>
    </xf>
    <xf numFmtId="0" fontId="7" fillId="3" borderId="13" xfId="0" applyFont="1" applyFill="1" applyBorder="1" applyAlignment="1">
      <alignment horizontal="center"/>
    </xf>
    <xf numFmtId="0" fontId="0" fillId="0" borderId="13" xfId="0" applyBorder="1" applyAlignment="1"/>
    <xf numFmtId="0" fontId="0" fillId="0" borderId="14" xfId="0" applyBorder="1" applyAlignment="1"/>
    <xf numFmtId="0" fontId="23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/>
    </xf>
    <xf numFmtId="0" fontId="0" fillId="0" borderId="4" xfId="0" applyBorder="1" applyAlignment="1"/>
    <xf numFmtId="0" fontId="25" fillId="3" borderId="4" xfId="0" applyFont="1" applyFill="1" applyBorder="1" applyAlignment="1">
      <alignment horizontal="left" vertical="center" wrapText="1"/>
    </xf>
    <xf numFmtId="0" fontId="24" fillId="3" borderId="4" xfId="0" applyFont="1" applyFill="1" applyBorder="1" applyAlignment="1">
      <alignment horizontal="center"/>
    </xf>
    <xf numFmtId="0" fontId="10" fillId="0" borderId="4" xfId="0" applyFont="1" applyBorder="1" applyAlignment="1"/>
  </cellXfs>
  <cellStyles count="1">
    <cellStyle name="Navadno" xfId="0" builtinId="0"/>
  </cellStyles>
  <dxfs count="0"/>
  <tableStyles count="0" defaultTableStyle="TableStyleMedium9" defaultPivotStyle="PivotStyleLight16"/>
  <colors>
    <mruColors>
      <color rgb="FFCCFFCC"/>
      <color rgb="FF9662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P155"/>
  <sheetViews>
    <sheetView topLeftCell="A145" workbookViewId="0">
      <selection activeCell="A149" sqref="A149:K149"/>
    </sheetView>
  </sheetViews>
  <sheetFormatPr defaultRowHeight="13.2" x14ac:dyDescent="0.25"/>
  <cols>
    <col min="1" max="1" width="5.33203125" style="10" customWidth="1"/>
    <col min="2" max="2" width="33.77734375" style="10" customWidth="1"/>
    <col min="3" max="3" width="9.109375" style="10"/>
    <col min="4" max="4" width="7.5546875" style="10" customWidth="1"/>
    <col min="5" max="6" width="9" style="10" customWidth="1"/>
    <col min="7" max="7" width="20.6640625" style="10" customWidth="1"/>
    <col min="8" max="8" width="12" style="10" customWidth="1"/>
    <col min="9" max="9" width="13.21875" style="10" customWidth="1"/>
    <col min="10" max="10" width="16.21875" style="10" customWidth="1"/>
    <col min="11" max="11" width="14.44140625" style="10" customWidth="1"/>
    <col min="12" max="12" width="13.6640625" style="10" customWidth="1"/>
    <col min="13" max="13" width="12.6640625" style="10" customWidth="1"/>
    <col min="14" max="14" width="13.109375" style="10" customWidth="1"/>
    <col min="16" max="16" width="8.88671875" style="74"/>
  </cols>
  <sheetData>
    <row r="2" spans="1:16" ht="13.8" x14ac:dyDescent="0.25">
      <c r="A2" s="2" t="s">
        <v>2</v>
      </c>
    </row>
    <row r="3" spans="1:16" ht="13.8" x14ac:dyDescent="0.25">
      <c r="A3" s="2" t="s">
        <v>3</v>
      </c>
    </row>
    <row r="4" spans="1:16" ht="13.8" x14ac:dyDescent="0.25">
      <c r="A4" s="2" t="s">
        <v>4</v>
      </c>
    </row>
    <row r="5" spans="1:16" ht="13.8" x14ac:dyDescent="0.25">
      <c r="A5" s="2" t="s">
        <v>5</v>
      </c>
    </row>
    <row r="6" spans="1:16" ht="13.8" x14ac:dyDescent="0.25">
      <c r="A6" s="2"/>
    </row>
    <row r="7" spans="1:16" ht="13.8" x14ac:dyDescent="0.25">
      <c r="A7" s="2" t="s">
        <v>6</v>
      </c>
    </row>
    <row r="8" spans="1:16" ht="13.8" x14ac:dyDescent="0.25">
      <c r="A8" s="2"/>
    </row>
    <row r="9" spans="1:16" ht="13.8" x14ac:dyDescent="0.25">
      <c r="A9" s="2" t="s">
        <v>7</v>
      </c>
    </row>
    <row r="10" spans="1:16" ht="13.8" x14ac:dyDescent="0.25">
      <c r="A10" s="2"/>
    </row>
    <row r="11" spans="1:16" ht="13.8" x14ac:dyDescent="0.25">
      <c r="A11" s="2" t="s">
        <v>8</v>
      </c>
    </row>
    <row r="12" spans="1:16" ht="13.8" x14ac:dyDescent="0.25">
      <c r="A12" s="2"/>
    </row>
    <row r="13" spans="1:16" ht="13.8" x14ac:dyDescent="0.25">
      <c r="A13" s="3" t="s">
        <v>9</v>
      </c>
      <c r="L13" s="182" t="s">
        <v>1261</v>
      </c>
      <c r="M13" s="183"/>
      <c r="N13" s="184"/>
    </row>
    <row r="14" spans="1:16" s="19" customFormat="1" ht="29.25" customHeight="1" x14ac:dyDescent="0.25">
      <c r="A14" s="181" t="s">
        <v>10</v>
      </c>
      <c r="B14" s="155" t="s">
        <v>1254</v>
      </c>
      <c r="C14" s="161" t="s">
        <v>1262</v>
      </c>
      <c r="D14" s="156" t="s">
        <v>1263</v>
      </c>
      <c r="E14" s="161" t="s">
        <v>1289</v>
      </c>
      <c r="F14" s="161" t="s">
        <v>1290</v>
      </c>
      <c r="G14" s="156" t="s">
        <v>1264</v>
      </c>
      <c r="H14" s="177" t="s">
        <v>1265</v>
      </c>
      <c r="I14" s="165" t="s">
        <v>1266</v>
      </c>
      <c r="J14" s="157" t="s">
        <v>1269</v>
      </c>
      <c r="K14" s="170" t="s">
        <v>1270</v>
      </c>
      <c r="L14" s="170" t="s">
        <v>1272</v>
      </c>
      <c r="M14" s="170" t="s">
        <v>1259</v>
      </c>
      <c r="N14" s="170" t="s">
        <v>1260</v>
      </c>
      <c r="O14" s="168" t="s">
        <v>437</v>
      </c>
      <c r="P14" s="110"/>
    </row>
    <row r="15" spans="1:16" s="19" customFormat="1" ht="14.25" customHeight="1" x14ac:dyDescent="0.25">
      <c r="A15" s="181"/>
      <c r="B15" s="155"/>
      <c r="C15" s="161"/>
      <c r="D15" s="156"/>
      <c r="E15" s="161"/>
      <c r="F15" s="161"/>
      <c r="G15" s="156"/>
      <c r="H15" s="177"/>
      <c r="I15" s="166" t="s">
        <v>1255</v>
      </c>
      <c r="J15" s="158" t="s">
        <v>1256</v>
      </c>
      <c r="K15" s="171" t="s">
        <v>1257</v>
      </c>
      <c r="L15" s="171" t="s">
        <v>1258</v>
      </c>
      <c r="M15" s="171" t="s">
        <v>1259</v>
      </c>
      <c r="N15" s="171" t="s">
        <v>1260</v>
      </c>
      <c r="O15" s="168"/>
      <c r="P15" s="110"/>
    </row>
    <row r="16" spans="1:16" s="19" customFormat="1" ht="18" customHeight="1" x14ac:dyDescent="0.25">
      <c r="A16" s="181"/>
      <c r="B16" s="155"/>
      <c r="C16" s="161"/>
      <c r="D16" s="156"/>
      <c r="E16" s="161"/>
      <c r="F16" s="161"/>
      <c r="G16" s="156"/>
      <c r="H16" s="177"/>
      <c r="I16" s="167" t="s">
        <v>1255</v>
      </c>
      <c r="J16" s="159" t="s">
        <v>1256</v>
      </c>
      <c r="K16" s="172" t="s">
        <v>1257</v>
      </c>
      <c r="L16" s="172" t="s">
        <v>1258</v>
      </c>
      <c r="M16" s="172" t="s">
        <v>1259</v>
      </c>
      <c r="N16" s="172" t="s">
        <v>1260</v>
      </c>
      <c r="O16" s="168"/>
      <c r="P16" s="110"/>
    </row>
    <row r="17" spans="1:16" s="90" customFormat="1" ht="18" customHeight="1" x14ac:dyDescent="0.2">
      <c r="A17" s="87">
        <v>1</v>
      </c>
      <c r="B17" s="88">
        <v>2</v>
      </c>
      <c r="C17" s="79">
        <v>3</v>
      </c>
      <c r="D17" s="79">
        <v>4</v>
      </c>
      <c r="E17" s="79"/>
      <c r="F17" s="79"/>
      <c r="G17" s="79">
        <v>5</v>
      </c>
      <c r="H17" s="88">
        <v>6</v>
      </c>
      <c r="I17" s="89" t="s">
        <v>1267</v>
      </c>
      <c r="J17" s="89" t="s">
        <v>1268</v>
      </c>
      <c r="K17" s="89" t="s">
        <v>1271</v>
      </c>
      <c r="L17" s="89" t="s">
        <v>1283</v>
      </c>
      <c r="M17" s="89">
        <v>11</v>
      </c>
      <c r="N17" s="89">
        <v>12</v>
      </c>
      <c r="O17" s="132"/>
      <c r="P17" s="133"/>
    </row>
    <row r="18" spans="1:16" ht="18.75" customHeight="1" x14ac:dyDescent="0.25">
      <c r="A18" s="20" t="s">
        <v>11</v>
      </c>
      <c r="B18" s="21" t="s">
        <v>12</v>
      </c>
      <c r="C18" s="22">
        <v>117</v>
      </c>
      <c r="D18" s="16" t="s">
        <v>13</v>
      </c>
      <c r="E18" s="16"/>
      <c r="F18" s="16"/>
      <c r="G18" s="16"/>
      <c r="H18" s="16"/>
      <c r="I18" s="143">
        <f>C18*H18</f>
        <v>0</v>
      </c>
      <c r="J18" s="144">
        <f>I18*0.095</f>
        <v>0</v>
      </c>
      <c r="K18" s="144">
        <f>I18+J18</f>
        <v>0</v>
      </c>
      <c r="L18" s="34">
        <f>M18+N18</f>
        <v>0</v>
      </c>
      <c r="M18" s="98"/>
      <c r="N18" s="99"/>
      <c r="O18" s="108"/>
      <c r="P18" s="13"/>
    </row>
    <row r="19" spans="1:16" ht="18.75" customHeight="1" x14ac:dyDescent="0.25">
      <c r="A19" s="20" t="s">
        <v>14</v>
      </c>
      <c r="B19" s="21" t="s">
        <v>15</v>
      </c>
      <c r="C19" s="73">
        <v>20</v>
      </c>
      <c r="D19" s="16" t="s">
        <v>13</v>
      </c>
      <c r="E19" s="16"/>
      <c r="F19" s="16"/>
      <c r="G19" s="16"/>
      <c r="H19" s="16"/>
      <c r="I19" s="143">
        <f t="shared" ref="I19:I48" si="0">C19*H19</f>
        <v>0</v>
      </c>
      <c r="J19" s="144">
        <f t="shared" ref="J19:J48" si="1">I19*0.095</f>
        <v>0</v>
      </c>
      <c r="K19" s="144">
        <f t="shared" ref="K19:K48" si="2">I19+J19</f>
        <v>0</v>
      </c>
      <c r="L19" s="34">
        <f t="shared" ref="L19:L48" si="3">M19+N19</f>
        <v>0</v>
      </c>
      <c r="M19" s="20"/>
      <c r="N19" s="20"/>
      <c r="O19" s="108"/>
      <c r="P19" s="13"/>
    </row>
    <row r="20" spans="1:16" ht="30" customHeight="1" x14ac:dyDescent="0.25">
      <c r="A20" s="20" t="s">
        <v>16</v>
      </c>
      <c r="B20" s="21" t="s">
        <v>1307</v>
      </c>
      <c r="C20" s="22">
        <v>156</v>
      </c>
      <c r="D20" s="16" t="s">
        <v>13</v>
      </c>
      <c r="E20" s="16"/>
      <c r="F20" s="16"/>
      <c r="G20" s="16"/>
      <c r="H20" s="16"/>
      <c r="I20" s="143">
        <f t="shared" si="0"/>
        <v>0</v>
      </c>
      <c r="J20" s="144">
        <f t="shared" si="1"/>
        <v>0</v>
      </c>
      <c r="K20" s="144">
        <f t="shared" si="2"/>
        <v>0</v>
      </c>
      <c r="L20" s="34">
        <f t="shared" si="3"/>
        <v>0</v>
      </c>
      <c r="M20" s="20"/>
      <c r="N20" s="20"/>
      <c r="O20" s="108"/>
      <c r="P20" s="13"/>
    </row>
    <row r="21" spans="1:16" ht="18.75" customHeight="1" x14ac:dyDescent="0.25">
      <c r="A21" s="20" t="s">
        <v>17</v>
      </c>
      <c r="B21" s="21" t="s">
        <v>18</v>
      </c>
      <c r="C21" s="22">
        <v>63</v>
      </c>
      <c r="D21" s="16" t="s">
        <v>13</v>
      </c>
      <c r="E21" s="16"/>
      <c r="F21" s="16"/>
      <c r="G21" s="16"/>
      <c r="H21" s="16"/>
      <c r="I21" s="143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20"/>
      <c r="N21" s="20"/>
      <c r="O21" s="108"/>
      <c r="P21" s="13"/>
    </row>
    <row r="22" spans="1:16" ht="18.75" customHeight="1" x14ac:dyDescent="0.25">
      <c r="A22" s="20" t="s">
        <v>19</v>
      </c>
      <c r="B22" s="21" t="s">
        <v>20</v>
      </c>
      <c r="C22" s="22">
        <v>107</v>
      </c>
      <c r="D22" s="16" t="s">
        <v>13</v>
      </c>
      <c r="E22" s="16"/>
      <c r="F22" s="16"/>
      <c r="G22" s="16"/>
      <c r="H22" s="16"/>
      <c r="I22" s="143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20"/>
      <c r="N22" s="20"/>
      <c r="O22" s="108"/>
      <c r="P22" s="13"/>
    </row>
    <row r="23" spans="1:16" ht="18.75" customHeight="1" x14ac:dyDescent="0.25">
      <c r="A23" s="20" t="s">
        <v>21</v>
      </c>
      <c r="B23" s="41" t="s">
        <v>22</v>
      </c>
      <c r="C23" s="40">
        <v>133</v>
      </c>
      <c r="D23" s="20" t="s">
        <v>13</v>
      </c>
      <c r="E23" s="20"/>
      <c r="F23" s="20"/>
      <c r="G23" s="20"/>
      <c r="H23" s="20"/>
      <c r="I23" s="143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20"/>
      <c r="N23" s="20"/>
      <c r="O23" s="108"/>
      <c r="P23" s="111"/>
    </row>
    <row r="24" spans="1:16" ht="18.75" customHeight="1" x14ac:dyDescent="0.25">
      <c r="A24" s="20" t="s">
        <v>23</v>
      </c>
      <c r="B24" s="41" t="s">
        <v>355</v>
      </c>
      <c r="C24" s="40">
        <v>10</v>
      </c>
      <c r="D24" s="20" t="s">
        <v>13</v>
      </c>
      <c r="E24" s="20"/>
      <c r="F24" s="20"/>
      <c r="G24" s="20"/>
      <c r="H24" s="20"/>
      <c r="I24" s="143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20"/>
      <c r="N24" s="20"/>
      <c r="O24" s="108"/>
      <c r="P24" s="111"/>
    </row>
    <row r="25" spans="1:16" ht="18.75" customHeight="1" x14ac:dyDescent="0.25">
      <c r="A25" s="20" t="s">
        <v>24</v>
      </c>
      <c r="B25" s="41" t="s">
        <v>25</v>
      </c>
      <c r="C25" s="40">
        <v>31</v>
      </c>
      <c r="D25" s="20" t="s">
        <v>13</v>
      </c>
      <c r="E25" s="20"/>
      <c r="F25" s="20"/>
      <c r="G25" s="20"/>
      <c r="H25" s="20"/>
      <c r="I25" s="143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20"/>
      <c r="N25" s="20"/>
      <c r="O25" s="108"/>
      <c r="P25" s="111"/>
    </row>
    <row r="26" spans="1:16" ht="18.75" customHeight="1" x14ac:dyDescent="0.25">
      <c r="A26" s="20" t="s">
        <v>26</v>
      </c>
      <c r="B26" s="41" t="s">
        <v>27</v>
      </c>
      <c r="C26" s="40">
        <v>432</v>
      </c>
      <c r="D26" s="20" t="s">
        <v>13</v>
      </c>
      <c r="E26" s="20"/>
      <c r="F26" s="20"/>
      <c r="G26" s="20"/>
      <c r="H26" s="20"/>
      <c r="I26" s="143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20"/>
      <c r="N26" s="20"/>
      <c r="O26" s="108"/>
      <c r="P26" s="111"/>
    </row>
    <row r="27" spans="1:16" ht="18.75" customHeight="1" x14ac:dyDescent="0.25">
      <c r="A27" s="20" t="s">
        <v>28</v>
      </c>
      <c r="B27" s="41" t="s">
        <v>356</v>
      </c>
      <c r="C27" s="40">
        <v>9</v>
      </c>
      <c r="D27" s="20" t="s">
        <v>13</v>
      </c>
      <c r="E27" s="20"/>
      <c r="F27" s="20"/>
      <c r="G27" s="20"/>
      <c r="H27" s="20"/>
      <c r="I27" s="143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20"/>
      <c r="N27" s="20"/>
      <c r="O27" s="108"/>
      <c r="P27" s="111"/>
    </row>
    <row r="28" spans="1:16" ht="18.75" customHeight="1" x14ac:dyDescent="0.25">
      <c r="A28" s="20" t="s">
        <v>29</v>
      </c>
      <c r="B28" s="41" t="s">
        <v>391</v>
      </c>
      <c r="C28" s="40">
        <v>12</v>
      </c>
      <c r="D28" s="20" t="s">
        <v>13</v>
      </c>
      <c r="E28" s="20"/>
      <c r="F28" s="20"/>
      <c r="G28" s="20"/>
      <c r="H28" s="20"/>
      <c r="I28" s="143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20"/>
      <c r="N28" s="20"/>
      <c r="O28" s="108"/>
      <c r="P28" s="111"/>
    </row>
    <row r="29" spans="1:16" ht="18.75" customHeight="1" x14ac:dyDescent="0.25">
      <c r="A29" s="20" t="s">
        <v>31</v>
      </c>
      <c r="B29" s="41" t="s">
        <v>30</v>
      </c>
      <c r="C29" s="40">
        <v>5</v>
      </c>
      <c r="D29" s="20" t="s">
        <v>13</v>
      </c>
      <c r="E29" s="20"/>
      <c r="F29" s="20"/>
      <c r="G29" s="20"/>
      <c r="H29" s="20"/>
      <c r="I29" s="143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20"/>
      <c r="N29" s="20"/>
      <c r="O29" s="108"/>
      <c r="P29" s="111"/>
    </row>
    <row r="30" spans="1:16" ht="28.2" customHeight="1" x14ac:dyDescent="0.25">
      <c r="A30" s="20" t="s">
        <v>32</v>
      </c>
      <c r="B30" s="41" t="s">
        <v>1309</v>
      </c>
      <c r="C30" s="40">
        <v>10</v>
      </c>
      <c r="D30" s="20" t="s">
        <v>13</v>
      </c>
      <c r="E30" s="20"/>
      <c r="F30" s="20"/>
      <c r="G30" s="20"/>
      <c r="H30" s="20"/>
      <c r="I30" s="143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20"/>
      <c r="N30" s="20"/>
      <c r="O30" s="108"/>
      <c r="P30" s="111"/>
    </row>
    <row r="31" spans="1:16" ht="18.75" customHeight="1" x14ac:dyDescent="0.25">
      <c r="A31" s="20" t="s">
        <v>33</v>
      </c>
      <c r="B31" s="41" t="s">
        <v>34</v>
      </c>
      <c r="C31" s="40">
        <v>92</v>
      </c>
      <c r="D31" s="20" t="s">
        <v>13</v>
      </c>
      <c r="E31" s="20"/>
      <c r="F31" s="20"/>
      <c r="G31" s="20"/>
      <c r="H31" s="20"/>
      <c r="I31" s="143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20"/>
      <c r="N31" s="20"/>
      <c r="O31" s="108"/>
      <c r="P31" s="111"/>
    </row>
    <row r="32" spans="1:16" ht="18.75" customHeight="1" x14ac:dyDescent="0.25">
      <c r="A32" s="20" t="s">
        <v>35</v>
      </c>
      <c r="B32" s="41" t="s">
        <v>1314</v>
      </c>
      <c r="C32" s="40">
        <v>50</v>
      </c>
      <c r="D32" s="20" t="s">
        <v>13</v>
      </c>
      <c r="E32" s="20"/>
      <c r="F32" s="20"/>
      <c r="G32" s="20"/>
      <c r="H32" s="20"/>
      <c r="I32" s="143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20"/>
      <c r="N32" s="20"/>
      <c r="O32" s="108"/>
      <c r="P32" s="111"/>
    </row>
    <row r="33" spans="1:16" ht="18.75" customHeight="1" x14ac:dyDescent="0.25">
      <c r="A33" s="20" t="s">
        <v>36</v>
      </c>
      <c r="B33" s="41" t="s">
        <v>1315</v>
      </c>
      <c r="C33" s="40">
        <v>154</v>
      </c>
      <c r="D33" s="20" t="s">
        <v>13</v>
      </c>
      <c r="E33" s="20"/>
      <c r="F33" s="20"/>
      <c r="G33" s="20"/>
      <c r="H33" s="20"/>
      <c r="I33" s="143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20"/>
      <c r="N33" s="20"/>
      <c r="O33" s="108"/>
      <c r="P33" s="111"/>
    </row>
    <row r="34" spans="1:16" ht="30" customHeight="1" x14ac:dyDescent="0.25">
      <c r="A34" s="20" t="s">
        <v>37</v>
      </c>
      <c r="B34" s="21" t="s">
        <v>1312</v>
      </c>
      <c r="C34" s="22">
        <v>15</v>
      </c>
      <c r="D34" s="16" t="s">
        <v>13</v>
      </c>
      <c r="E34" s="16" t="s">
        <v>1311</v>
      </c>
      <c r="F34" s="16"/>
      <c r="G34" s="16"/>
      <c r="H34" s="16"/>
      <c r="I34" s="143">
        <f t="shared" si="0"/>
        <v>0</v>
      </c>
      <c r="J34" s="144">
        <f t="shared" si="1"/>
        <v>0</v>
      </c>
      <c r="K34" s="144">
        <f t="shared" si="2"/>
        <v>0</v>
      </c>
      <c r="L34" s="34">
        <f t="shared" si="3"/>
        <v>0</v>
      </c>
      <c r="M34" s="20"/>
      <c r="N34" s="20"/>
      <c r="O34" s="108"/>
      <c r="P34" s="13"/>
    </row>
    <row r="35" spans="1:16" ht="33.6" customHeight="1" x14ac:dyDescent="0.25">
      <c r="A35" s="20" t="s">
        <v>38</v>
      </c>
      <c r="B35" s="21" t="s">
        <v>1310</v>
      </c>
      <c r="C35" s="22">
        <v>149</v>
      </c>
      <c r="D35" s="16" t="s">
        <v>13</v>
      </c>
      <c r="E35" s="16"/>
      <c r="F35" s="16"/>
      <c r="G35" s="16"/>
      <c r="H35" s="16"/>
      <c r="I35" s="143">
        <f t="shared" si="0"/>
        <v>0</v>
      </c>
      <c r="J35" s="144">
        <f t="shared" si="1"/>
        <v>0</v>
      </c>
      <c r="K35" s="144">
        <f t="shared" si="2"/>
        <v>0</v>
      </c>
      <c r="L35" s="34">
        <f t="shared" si="3"/>
        <v>0</v>
      </c>
      <c r="M35" s="20"/>
      <c r="N35" s="20"/>
      <c r="O35" s="108"/>
      <c r="P35" s="13"/>
    </row>
    <row r="36" spans="1:16" ht="28.8" customHeight="1" x14ac:dyDescent="0.25">
      <c r="A36" s="20" t="s">
        <v>444</v>
      </c>
      <c r="B36" s="21" t="s">
        <v>1313</v>
      </c>
      <c r="C36" s="73">
        <v>77</v>
      </c>
      <c r="D36" s="16" t="s">
        <v>13</v>
      </c>
      <c r="E36" s="16"/>
      <c r="F36" s="16"/>
      <c r="G36" s="16"/>
      <c r="H36" s="16"/>
      <c r="I36" s="143">
        <f t="shared" si="0"/>
        <v>0</v>
      </c>
      <c r="J36" s="144">
        <f t="shared" si="1"/>
        <v>0</v>
      </c>
      <c r="K36" s="144">
        <f t="shared" si="2"/>
        <v>0</v>
      </c>
      <c r="L36" s="34">
        <f t="shared" si="3"/>
        <v>0</v>
      </c>
      <c r="M36" s="20"/>
      <c r="N36" s="20"/>
      <c r="O36" s="108"/>
      <c r="P36" s="13"/>
    </row>
    <row r="37" spans="1:16" ht="18.75" customHeight="1" x14ac:dyDescent="0.25">
      <c r="A37" s="20" t="s">
        <v>445</v>
      </c>
      <c r="B37" s="21" t="s">
        <v>483</v>
      </c>
      <c r="C37" s="73">
        <v>60</v>
      </c>
      <c r="D37" s="16" t="s">
        <v>13</v>
      </c>
      <c r="E37" s="16"/>
      <c r="F37" s="16"/>
      <c r="G37" s="16"/>
      <c r="H37" s="16"/>
      <c r="I37" s="143">
        <f t="shared" si="0"/>
        <v>0</v>
      </c>
      <c r="J37" s="144">
        <f t="shared" si="1"/>
        <v>0</v>
      </c>
      <c r="K37" s="144">
        <f t="shared" si="2"/>
        <v>0</v>
      </c>
      <c r="L37" s="34">
        <f t="shared" si="3"/>
        <v>0</v>
      </c>
      <c r="M37" s="20"/>
      <c r="N37" s="20"/>
      <c r="O37" s="108"/>
      <c r="P37" s="13"/>
    </row>
    <row r="38" spans="1:16" ht="18.75" customHeight="1" x14ac:dyDescent="0.25">
      <c r="A38" s="20" t="s">
        <v>446</v>
      </c>
      <c r="B38" s="21" t="s">
        <v>484</v>
      </c>
      <c r="C38" s="73">
        <v>34</v>
      </c>
      <c r="D38" s="16" t="s">
        <v>13</v>
      </c>
      <c r="E38" s="16"/>
      <c r="F38" s="16"/>
      <c r="G38" s="16"/>
      <c r="H38" s="16"/>
      <c r="I38" s="143">
        <f t="shared" si="0"/>
        <v>0</v>
      </c>
      <c r="J38" s="144">
        <f t="shared" si="1"/>
        <v>0</v>
      </c>
      <c r="K38" s="144">
        <f t="shared" si="2"/>
        <v>0</v>
      </c>
      <c r="L38" s="34">
        <f t="shared" si="3"/>
        <v>0</v>
      </c>
      <c r="M38" s="20"/>
      <c r="N38" s="20"/>
      <c r="O38" s="108"/>
      <c r="P38" s="13"/>
    </row>
    <row r="39" spans="1:16" ht="18.75" customHeight="1" x14ac:dyDescent="0.25">
      <c r="A39" s="20" t="s">
        <v>447</v>
      </c>
      <c r="B39" s="21" t="s">
        <v>39</v>
      </c>
      <c r="C39" s="22">
        <v>110</v>
      </c>
      <c r="D39" s="16" t="s">
        <v>13</v>
      </c>
      <c r="E39" s="16"/>
      <c r="F39" s="16"/>
      <c r="G39" s="16"/>
      <c r="H39" s="16"/>
      <c r="I39" s="143">
        <f t="shared" si="0"/>
        <v>0</v>
      </c>
      <c r="J39" s="144">
        <f t="shared" si="1"/>
        <v>0</v>
      </c>
      <c r="K39" s="144">
        <f t="shared" si="2"/>
        <v>0</v>
      </c>
      <c r="L39" s="34">
        <f t="shared" si="3"/>
        <v>0</v>
      </c>
      <c r="M39" s="20"/>
      <c r="N39" s="20"/>
      <c r="O39" s="108"/>
      <c r="P39" s="13"/>
    </row>
    <row r="40" spans="1:16" ht="18.75" customHeight="1" x14ac:dyDescent="0.25">
      <c r="A40" s="20" t="s">
        <v>448</v>
      </c>
      <c r="B40" s="21" t="s">
        <v>1319</v>
      </c>
      <c r="C40" s="73">
        <v>62</v>
      </c>
      <c r="D40" s="16" t="s">
        <v>13</v>
      </c>
      <c r="E40" s="16"/>
      <c r="F40" s="16"/>
      <c r="G40" s="16"/>
      <c r="H40" s="16"/>
      <c r="I40" s="143">
        <f t="shared" si="0"/>
        <v>0</v>
      </c>
      <c r="J40" s="144">
        <f t="shared" si="1"/>
        <v>0</v>
      </c>
      <c r="K40" s="144">
        <f t="shared" si="2"/>
        <v>0</v>
      </c>
      <c r="L40" s="34">
        <f t="shared" si="3"/>
        <v>0</v>
      </c>
      <c r="M40" s="20"/>
      <c r="N40" s="20"/>
      <c r="O40" s="108"/>
      <c r="P40" s="13"/>
    </row>
    <row r="41" spans="1:16" ht="18.75" customHeight="1" x14ac:dyDescent="0.25">
      <c r="A41" s="20" t="s">
        <v>449</v>
      </c>
      <c r="B41" s="21" t="s">
        <v>40</v>
      </c>
      <c r="C41" s="22">
        <v>10</v>
      </c>
      <c r="D41" s="16" t="s">
        <v>13</v>
      </c>
      <c r="E41" s="16"/>
      <c r="F41" s="16"/>
      <c r="G41" s="16"/>
      <c r="H41" s="16"/>
      <c r="I41" s="143">
        <f t="shared" si="0"/>
        <v>0</v>
      </c>
      <c r="J41" s="144">
        <f t="shared" si="1"/>
        <v>0</v>
      </c>
      <c r="K41" s="144">
        <f t="shared" si="2"/>
        <v>0</v>
      </c>
      <c r="L41" s="34">
        <f t="shared" si="3"/>
        <v>0</v>
      </c>
      <c r="M41" s="20"/>
      <c r="N41" s="20"/>
      <c r="O41" s="108"/>
      <c r="P41" s="13"/>
    </row>
    <row r="42" spans="1:16" ht="18.75" customHeight="1" x14ac:dyDescent="0.25">
      <c r="A42" s="20" t="s">
        <v>450</v>
      </c>
      <c r="B42" s="21" t="s">
        <v>41</v>
      </c>
      <c r="C42" s="22">
        <v>5</v>
      </c>
      <c r="D42" s="16" t="s">
        <v>13</v>
      </c>
      <c r="E42" s="16"/>
      <c r="F42" s="16"/>
      <c r="G42" s="16"/>
      <c r="H42" s="16"/>
      <c r="I42" s="143">
        <f t="shared" si="0"/>
        <v>0</v>
      </c>
      <c r="J42" s="144">
        <f t="shared" si="1"/>
        <v>0</v>
      </c>
      <c r="K42" s="144">
        <f t="shared" si="2"/>
        <v>0</v>
      </c>
      <c r="L42" s="34">
        <f t="shared" si="3"/>
        <v>0</v>
      </c>
      <c r="M42" s="20"/>
      <c r="N42" s="20"/>
      <c r="O42" s="108"/>
      <c r="P42" s="13"/>
    </row>
    <row r="43" spans="1:16" ht="18.75" customHeight="1" x14ac:dyDescent="0.25">
      <c r="A43" s="20" t="s">
        <v>357</v>
      </c>
      <c r="B43" s="21" t="s">
        <v>42</v>
      </c>
      <c r="C43" s="22">
        <v>53</v>
      </c>
      <c r="D43" s="16" t="s">
        <v>13</v>
      </c>
      <c r="E43" s="16"/>
      <c r="F43" s="16"/>
      <c r="G43" s="16"/>
      <c r="H43" s="16"/>
      <c r="I43" s="143">
        <f t="shared" si="0"/>
        <v>0</v>
      </c>
      <c r="J43" s="144">
        <f t="shared" si="1"/>
        <v>0</v>
      </c>
      <c r="K43" s="144">
        <f t="shared" si="2"/>
        <v>0</v>
      </c>
      <c r="L43" s="34">
        <f t="shared" si="3"/>
        <v>0</v>
      </c>
      <c r="M43" s="20"/>
      <c r="N43" s="20"/>
      <c r="O43" s="108"/>
      <c r="P43" s="13"/>
    </row>
    <row r="44" spans="1:16" ht="18.75" customHeight="1" x14ac:dyDescent="0.25">
      <c r="A44" s="20" t="s">
        <v>451</v>
      </c>
      <c r="B44" s="21" t="s">
        <v>482</v>
      </c>
      <c r="C44" s="22">
        <v>40</v>
      </c>
      <c r="D44" s="16" t="s">
        <v>13</v>
      </c>
      <c r="E44" s="16"/>
      <c r="F44" s="16"/>
      <c r="G44" s="16"/>
      <c r="H44" s="16"/>
      <c r="I44" s="143">
        <f t="shared" si="0"/>
        <v>0</v>
      </c>
      <c r="J44" s="144">
        <f t="shared" si="1"/>
        <v>0</v>
      </c>
      <c r="K44" s="144">
        <f t="shared" si="2"/>
        <v>0</v>
      </c>
      <c r="L44" s="34">
        <f t="shared" si="3"/>
        <v>0</v>
      </c>
      <c r="M44" s="20"/>
      <c r="N44" s="20"/>
      <c r="O44" s="108"/>
      <c r="P44" s="13"/>
    </row>
    <row r="45" spans="1:16" ht="18.75" customHeight="1" x14ac:dyDescent="0.25">
      <c r="A45" s="20" t="s">
        <v>452</v>
      </c>
      <c r="B45" s="21" t="s">
        <v>1318</v>
      </c>
      <c r="C45" s="22">
        <v>100</v>
      </c>
      <c r="D45" s="16" t="s">
        <v>13</v>
      </c>
      <c r="E45" s="16"/>
      <c r="F45" s="16"/>
      <c r="G45" s="16"/>
      <c r="H45" s="16"/>
      <c r="I45" s="143">
        <f t="shared" si="0"/>
        <v>0</v>
      </c>
      <c r="J45" s="144">
        <f t="shared" si="1"/>
        <v>0</v>
      </c>
      <c r="K45" s="144">
        <f t="shared" si="2"/>
        <v>0</v>
      </c>
      <c r="L45" s="34">
        <f t="shared" si="3"/>
        <v>0</v>
      </c>
      <c r="M45" s="20"/>
      <c r="N45" s="20"/>
      <c r="O45" s="108"/>
      <c r="P45" s="13"/>
    </row>
    <row r="46" spans="1:16" ht="18.75" customHeight="1" x14ac:dyDescent="0.25">
      <c r="A46" s="20" t="s">
        <v>453</v>
      </c>
      <c r="B46" s="21" t="s">
        <v>43</v>
      </c>
      <c r="C46" s="22">
        <v>25</v>
      </c>
      <c r="D46" s="16" t="s">
        <v>13</v>
      </c>
      <c r="E46" s="16"/>
      <c r="F46" s="16"/>
      <c r="G46" s="16"/>
      <c r="H46" s="16"/>
      <c r="I46" s="143">
        <f t="shared" si="0"/>
        <v>0</v>
      </c>
      <c r="J46" s="144">
        <f t="shared" si="1"/>
        <v>0</v>
      </c>
      <c r="K46" s="144">
        <f t="shared" si="2"/>
        <v>0</v>
      </c>
      <c r="L46" s="34">
        <f t="shared" si="3"/>
        <v>0</v>
      </c>
      <c r="M46" s="20"/>
      <c r="N46" s="20"/>
      <c r="O46" s="108"/>
      <c r="P46" s="13"/>
    </row>
    <row r="47" spans="1:16" ht="18.75" customHeight="1" x14ac:dyDescent="0.25">
      <c r="A47" s="57" t="s">
        <v>454</v>
      </c>
      <c r="B47" s="21" t="s">
        <v>1286</v>
      </c>
      <c r="C47" s="22">
        <v>27</v>
      </c>
      <c r="D47" s="16" t="s">
        <v>13</v>
      </c>
      <c r="E47" s="16"/>
      <c r="F47" s="16"/>
      <c r="G47" s="16"/>
      <c r="H47" s="16"/>
      <c r="I47" s="143">
        <f t="shared" si="0"/>
        <v>0</v>
      </c>
      <c r="J47" s="144">
        <f t="shared" si="1"/>
        <v>0</v>
      </c>
      <c r="K47" s="144">
        <f t="shared" si="2"/>
        <v>0</v>
      </c>
      <c r="L47" s="34">
        <f t="shared" si="3"/>
        <v>0</v>
      </c>
      <c r="M47" s="20"/>
      <c r="N47" s="20"/>
      <c r="O47" s="108"/>
      <c r="P47" s="13"/>
    </row>
    <row r="48" spans="1:16" ht="45" customHeight="1" x14ac:dyDescent="0.25">
      <c r="A48" s="57" t="s">
        <v>455</v>
      </c>
      <c r="B48" s="21" t="s">
        <v>1308</v>
      </c>
      <c r="C48" s="73">
        <v>118</v>
      </c>
      <c r="D48" s="16" t="s">
        <v>13</v>
      </c>
      <c r="E48" s="16"/>
      <c r="F48" s="16"/>
      <c r="G48" s="16"/>
      <c r="H48" s="16"/>
      <c r="I48" s="143">
        <f t="shared" si="0"/>
        <v>0</v>
      </c>
      <c r="J48" s="144">
        <f t="shared" si="1"/>
        <v>0</v>
      </c>
      <c r="K48" s="144">
        <f t="shared" si="2"/>
        <v>0</v>
      </c>
      <c r="L48" s="34">
        <f t="shared" si="3"/>
        <v>0</v>
      </c>
      <c r="M48" s="20"/>
      <c r="N48" s="20"/>
      <c r="O48" s="108"/>
      <c r="P48" s="13"/>
    </row>
    <row r="49" spans="1:15" ht="13.8" x14ac:dyDescent="0.25">
      <c r="A49" s="91"/>
      <c r="B49" s="92" t="s">
        <v>1287</v>
      </c>
      <c r="C49" s="93" t="s">
        <v>1284</v>
      </c>
      <c r="D49" s="94" t="s">
        <v>1284</v>
      </c>
      <c r="E49" s="94"/>
      <c r="F49" s="94"/>
      <c r="G49" s="95" t="s">
        <v>1284</v>
      </c>
      <c r="H49" s="94" t="s">
        <v>1284</v>
      </c>
      <c r="I49" s="129">
        <f t="shared" ref="I49:N49" si="4">SUM(I18:I48)</f>
        <v>0</v>
      </c>
      <c r="J49" s="129">
        <f t="shared" si="4"/>
        <v>0</v>
      </c>
      <c r="K49" s="129">
        <f t="shared" si="4"/>
        <v>0</v>
      </c>
      <c r="L49" s="107">
        <f t="shared" si="4"/>
        <v>0</v>
      </c>
      <c r="M49" s="107">
        <f t="shared" si="4"/>
        <v>0</v>
      </c>
      <c r="N49" s="107">
        <f t="shared" si="4"/>
        <v>0</v>
      </c>
      <c r="O49" s="100"/>
    </row>
    <row r="50" spans="1:15" ht="13.8" x14ac:dyDescent="0.25">
      <c r="A50" s="4"/>
    </row>
    <row r="51" spans="1:15" ht="13.8" x14ac:dyDescent="0.25">
      <c r="A51" s="2" t="s">
        <v>44</v>
      </c>
    </row>
    <row r="52" spans="1:15" ht="13.8" x14ac:dyDescent="0.25">
      <c r="A52" s="5" t="s">
        <v>45</v>
      </c>
    </row>
    <row r="53" spans="1:15" ht="13.8" x14ac:dyDescent="0.25">
      <c r="A53" s="5" t="s">
        <v>392</v>
      </c>
    </row>
    <row r="54" spans="1:15" ht="13.8" x14ac:dyDescent="0.25">
      <c r="A54" s="5" t="s">
        <v>46</v>
      </c>
    </row>
    <row r="55" spans="1:15" ht="13.8" x14ac:dyDescent="0.25">
      <c r="A55" s="5" t="s">
        <v>347</v>
      </c>
    </row>
    <row r="56" spans="1:15" ht="13.8" x14ac:dyDescent="0.25">
      <c r="A56" s="4"/>
      <c r="B56" s="4" t="s">
        <v>348</v>
      </c>
    </row>
    <row r="57" spans="1:15" ht="13.8" x14ac:dyDescent="0.25">
      <c r="A57" s="2"/>
    </row>
    <row r="58" spans="1:15" ht="13.8" x14ac:dyDescent="0.25">
      <c r="A58" s="4"/>
    </row>
    <row r="59" spans="1:15" ht="13.8" x14ac:dyDescent="0.25">
      <c r="A59" s="5"/>
    </row>
    <row r="60" spans="1:15" ht="13.8" x14ac:dyDescent="0.25">
      <c r="A60" s="5"/>
    </row>
    <row r="61" spans="1:15" ht="13.8" x14ac:dyDescent="0.25">
      <c r="A61" s="5"/>
    </row>
    <row r="62" spans="1:15" ht="13.8" x14ac:dyDescent="0.25">
      <c r="A62" s="5"/>
    </row>
    <row r="63" spans="1:15" ht="13.8" x14ac:dyDescent="0.25">
      <c r="A63" s="5"/>
    </row>
    <row r="64" spans="1:15" ht="13.8" x14ac:dyDescent="0.25">
      <c r="A64" s="4"/>
    </row>
    <row r="65" spans="1:16" ht="13.8" x14ac:dyDescent="0.25">
      <c r="A65" s="2" t="s">
        <v>47</v>
      </c>
    </row>
    <row r="66" spans="1:16" ht="13.8" x14ac:dyDescent="0.25">
      <c r="A66" s="4" t="s">
        <v>1282</v>
      </c>
    </row>
    <row r="67" spans="1:16" ht="13.8" x14ac:dyDescent="0.25">
      <c r="A67" s="4"/>
    </row>
    <row r="68" spans="1:16" ht="13.8" x14ac:dyDescent="0.25">
      <c r="A68" s="4"/>
    </row>
    <row r="69" spans="1:16" ht="13.8" x14ac:dyDescent="0.25">
      <c r="A69" s="4" t="s">
        <v>48</v>
      </c>
      <c r="J69" s="4" t="s">
        <v>49</v>
      </c>
      <c r="K69" s="4"/>
      <c r="L69" s="4"/>
      <c r="N69" s="4" t="s">
        <v>50</v>
      </c>
    </row>
    <row r="70" spans="1:16" ht="13.8" x14ac:dyDescent="0.25">
      <c r="A70" s="2"/>
    </row>
    <row r="71" spans="1:16" ht="13.8" x14ac:dyDescent="0.25">
      <c r="A71" s="2"/>
    </row>
    <row r="72" spans="1:16" ht="13.8" x14ac:dyDescent="0.25">
      <c r="A72" s="2"/>
    </row>
    <row r="73" spans="1:16" ht="13.8" x14ac:dyDescent="0.25">
      <c r="A73" s="2"/>
    </row>
    <row r="74" spans="1:16" ht="13.8" x14ac:dyDescent="0.25">
      <c r="A74" s="2"/>
    </row>
    <row r="75" spans="1:16" ht="13.8" x14ac:dyDescent="0.25">
      <c r="A75" s="2"/>
    </row>
    <row r="76" spans="1:16" ht="127.8" customHeight="1" x14ac:dyDescent="0.25">
      <c r="A76" s="2"/>
    </row>
    <row r="77" spans="1:16" ht="13.8" x14ac:dyDescent="0.25">
      <c r="A77" s="2" t="s">
        <v>51</v>
      </c>
      <c r="L77" s="174" t="s">
        <v>1261</v>
      </c>
      <c r="M77" s="175"/>
      <c r="N77" s="176"/>
    </row>
    <row r="78" spans="1:16" s="153" customFormat="1" ht="29.25" customHeight="1" x14ac:dyDescent="0.25">
      <c r="A78" s="160" t="s">
        <v>10</v>
      </c>
      <c r="B78" s="161" t="s">
        <v>1254</v>
      </c>
      <c r="C78" s="161" t="s">
        <v>1262</v>
      </c>
      <c r="D78" s="161" t="s">
        <v>1263</v>
      </c>
      <c r="E78" s="161" t="s">
        <v>1289</v>
      </c>
      <c r="F78" s="161" t="s">
        <v>1290</v>
      </c>
      <c r="G78" s="161" t="s">
        <v>1288</v>
      </c>
      <c r="H78" s="161" t="s">
        <v>1265</v>
      </c>
      <c r="I78" s="162" t="s">
        <v>1266</v>
      </c>
      <c r="J78" s="162" t="s">
        <v>1269</v>
      </c>
      <c r="K78" s="162" t="s">
        <v>1270</v>
      </c>
      <c r="L78" s="162" t="s">
        <v>1272</v>
      </c>
      <c r="M78" s="162" t="s">
        <v>1259</v>
      </c>
      <c r="N78" s="162" t="s">
        <v>1260</v>
      </c>
      <c r="O78" s="169" t="s">
        <v>437</v>
      </c>
      <c r="P78" s="152"/>
    </row>
    <row r="79" spans="1:16" s="153" customFormat="1" ht="14.25" customHeight="1" x14ac:dyDescent="0.25">
      <c r="A79" s="160"/>
      <c r="B79" s="161"/>
      <c r="C79" s="161"/>
      <c r="D79" s="161"/>
      <c r="E79" s="161"/>
      <c r="F79" s="161"/>
      <c r="G79" s="161"/>
      <c r="H79" s="161"/>
      <c r="I79" s="163" t="s">
        <v>1255</v>
      </c>
      <c r="J79" s="163" t="s">
        <v>1256</v>
      </c>
      <c r="K79" s="163" t="s">
        <v>1257</v>
      </c>
      <c r="L79" s="163" t="s">
        <v>1258</v>
      </c>
      <c r="M79" s="163" t="s">
        <v>1259</v>
      </c>
      <c r="N79" s="163" t="s">
        <v>1260</v>
      </c>
      <c r="O79" s="169"/>
      <c r="P79" s="152"/>
    </row>
    <row r="80" spans="1:16" s="153" customFormat="1" ht="18" customHeight="1" x14ac:dyDescent="0.25">
      <c r="A80" s="160"/>
      <c r="B80" s="161"/>
      <c r="C80" s="161"/>
      <c r="D80" s="161"/>
      <c r="E80" s="161"/>
      <c r="F80" s="161"/>
      <c r="G80" s="161"/>
      <c r="H80" s="161"/>
      <c r="I80" s="164" t="s">
        <v>1255</v>
      </c>
      <c r="J80" s="164" t="s">
        <v>1256</v>
      </c>
      <c r="K80" s="164" t="s">
        <v>1257</v>
      </c>
      <c r="L80" s="164" t="s">
        <v>1258</v>
      </c>
      <c r="M80" s="164" t="s">
        <v>1259</v>
      </c>
      <c r="N80" s="164" t="s">
        <v>1260</v>
      </c>
      <c r="O80" s="169"/>
      <c r="P80" s="152"/>
    </row>
    <row r="81" spans="1:16" s="127" customFormat="1" ht="18" customHeight="1" x14ac:dyDescent="0.25">
      <c r="A81" s="122">
        <v>1</v>
      </c>
      <c r="B81" s="123">
        <v>2</v>
      </c>
      <c r="C81" s="123">
        <v>3</v>
      </c>
      <c r="D81" s="123">
        <v>4</v>
      </c>
      <c r="E81" s="123"/>
      <c r="F81" s="123"/>
      <c r="G81" s="123">
        <v>5</v>
      </c>
      <c r="H81" s="123">
        <v>6</v>
      </c>
      <c r="I81" s="124" t="s">
        <v>1267</v>
      </c>
      <c r="J81" s="124" t="s">
        <v>1268</v>
      </c>
      <c r="K81" s="124" t="s">
        <v>1271</v>
      </c>
      <c r="L81" s="124" t="s">
        <v>1283</v>
      </c>
      <c r="M81" s="124">
        <v>11</v>
      </c>
      <c r="N81" s="124">
        <v>12</v>
      </c>
      <c r="O81" s="134"/>
      <c r="P81" s="126"/>
    </row>
    <row r="82" spans="1:16" ht="18.75" customHeight="1" x14ac:dyDescent="0.25">
      <c r="A82" s="23" t="s">
        <v>52</v>
      </c>
      <c r="B82" s="29" t="s">
        <v>393</v>
      </c>
      <c r="C82" s="77">
        <v>40</v>
      </c>
      <c r="D82" s="35" t="s">
        <v>13</v>
      </c>
      <c r="E82" s="35"/>
      <c r="F82" s="35"/>
      <c r="G82" s="35"/>
      <c r="H82" s="35"/>
      <c r="I82" s="78">
        <f>C82*H82</f>
        <v>0</v>
      </c>
      <c r="J82" s="128">
        <f>I82*0.095</f>
        <v>0</v>
      </c>
      <c r="K82" s="128">
        <f>I82+J82</f>
        <v>0</v>
      </c>
      <c r="L82" s="131">
        <f>M82+N82</f>
        <v>0</v>
      </c>
      <c r="M82" s="40"/>
      <c r="N82" s="40"/>
      <c r="O82" s="108"/>
    </row>
    <row r="83" spans="1:16" ht="18.75" customHeight="1" x14ac:dyDescent="0.25">
      <c r="A83" s="23" t="s">
        <v>53</v>
      </c>
      <c r="B83" s="29" t="s">
        <v>394</v>
      </c>
      <c r="C83" s="77">
        <v>40</v>
      </c>
      <c r="D83" s="35" t="s">
        <v>13</v>
      </c>
      <c r="E83" s="35"/>
      <c r="F83" s="35"/>
      <c r="G83" s="35"/>
      <c r="H83" s="35"/>
      <c r="I83" s="78">
        <f t="shared" ref="I83:I126" si="5">C83*H83</f>
        <v>0</v>
      </c>
      <c r="J83" s="128">
        <f t="shared" ref="J83:J126" si="6">I83*0.095</f>
        <v>0</v>
      </c>
      <c r="K83" s="128">
        <f t="shared" ref="K83:K126" si="7">I83+J83</f>
        <v>0</v>
      </c>
      <c r="L83" s="131">
        <f t="shared" ref="L83:L126" si="8">M83+N83</f>
        <v>0</v>
      </c>
      <c r="M83" s="40"/>
      <c r="N83" s="40"/>
      <c r="O83" s="108"/>
    </row>
    <row r="84" spans="1:16" ht="18.75" customHeight="1" x14ac:dyDescent="0.25">
      <c r="A84" s="23" t="s">
        <v>54</v>
      </c>
      <c r="B84" s="29" t="s">
        <v>395</v>
      </c>
      <c r="C84" s="77">
        <v>40</v>
      </c>
      <c r="D84" s="35" t="s">
        <v>13</v>
      </c>
      <c r="E84" s="35"/>
      <c r="F84" s="35"/>
      <c r="G84" s="35"/>
      <c r="H84" s="35"/>
      <c r="I84" s="78">
        <f t="shared" si="5"/>
        <v>0</v>
      </c>
      <c r="J84" s="128">
        <f t="shared" si="6"/>
        <v>0</v>
      </c>
      <c r="K84" s="128">
        <f t="shared" si="7"/>
        <v>0</v>
      </c>
      <c r="L84" s="131">
        <f t="shared" si="8"/>
        <v>0</v>
      </c>
      <c r="M84" s="40"/>
      <c r="N84" s="40"/>
      <c r="O84" s="108"/>
    </row>
    <row r="85" spans="1:16" ht="18.75" customHeight="1" x14ac:dyDescent="0.25">
      <c r="A85" s="23" t="s">
        <v>312</v>
      </c>
      <c r="B85" s="29" t="s">
        <v>399</v>
      </c>
      <c r="C85" s="77">
        <v>124</v>
      </c>
      <c r="D85" s="35" t="s">
        <v>13</v>
      </c>
      <c r="E85" s="35"/>
      <c r="F85" s="35"/>
      <c r="G85" s="35"/>
      <c r="H85" s="35"/>
      <c r="I85" s="78">
        <f t="shared" si="5"/>
        <v>0</v>
      </c>
      <c r="J85" s="128">
        <f t="shared" si="6"/>
        <v>0</v>
      </c>
      <c r="K85" s="128">
        <f t="shared" si="7"/>
        <v>0</v>
      </c>
      <c r="L85" s="131">
        <f t="shared" si="8"/>
        <v>0</v>
      </c>
      <c r="M85" s="40"/>
      <c r="N85" s="40"/>
      <c r="O85" s="108"/>
    </row>
    <row r="86" spans="1:16" ht="18.75" customHeight="1" x14ac:dyDescent="0.25">
      <c r="A86" s="23" t="s">
        <v>56</v>
      </c>
      <c r="B86" s="29" t="s">
        <v>1350</v>
      </c>
      <c r="C86" s="77">
        <v>113</v>
      </c>
      <c r="D86" s="35" t="s">
        <v>13</v>
      </c>
      <c r="E86" s="35" t="s">
        <v>1316</v>
      </c>
      <c r="F86" s="35"/>
      <c r="G86" s="35"/>
      <c r="H86" s="35"/>
      <c r="I86" s="78">
        <f t="shared" si="5"/>
        <v>0</v>
      </c>
      <c r="J86" s="128">
        <f t="shared" si="6"/>
        <v>0</v>
      </c>
      <c r="K86" s="128">
        <f t="shared" si="7"/>
        <v>0</v>
      </c>
      <c r="L86" s="131">
        <f t="shared" si="8"/>
        <v>0</v>
      </c>
      <c r="M86" s="40"/>
      <c r="N86" s="40"/>
      <c r="O86" s="108"/>
    </row>
    <row r="87" spans="1:16" ht="18.75" customHeight="1" x14ac:dyDescent="0.25">
      <c r="A87" s="23" t="s">
        <v>58</v>
      </c>
      <c r="B87" s="29" t="s">
        <v>55</v>
      </c>
      <c r="C87" s="77">
        <v>5</v>
      </c>
      <c r="D87" s="35" t="s">
        <v>13</v>
      </c>
      <c r="E87" s="35"/>
      <c r="F87" s="35"/>
      <c r="G87" s="35"/>
      <c r="H87" s="35"/>
      <c r="I87" s="78">
        <f t="shared" si="5"/>
        <v>0</v>
      </c>
      <c r="J87" s="128">
        <f t="shared" si="6"/>
        <v>0</v>
      </c>
      <c r="K87" s="128">
        <f t="shared" si="7"/>
        <v>0</v>
      </c>
      <c r="L87" s="131">
        <f t="shared" si="8"/>
        <v>0</v>
      </c>
      <c r="M87" s="40"/>
      <c r="N87" s="40"/>
      <c r="O87" s="108"/>
    </row>
    <row r="88" spans="1:16" ht="18.75" customHeight="1" x14ac:dyDescent="0.25">
      <c r="A88" s="23"/>
      <c r="B88" s="29" t="s">
        <v>485</v>
      </c>
      <c r="C88" s="77">
        <v>4</v>
      </c>
      <c r="D88" s="35" t="s">
        <v>13</v>
      </c>
      <c r="E88" s="35"/>
      <c r="F88" s="35"/>
      <c r="G88" s="35"/>
      <c r="H88" s="35"/>
      <c r="I88" s="78">
        <f t="shared" si="5"/>
        <v>0</v>
      </c>
      <c r="J88" s="128">
        <f t="shared" si="6"/>
        <v>0</v>
      </c>
      <c r="K88" s="128">
        <f t="shared" si="7"/>
        <v>0</v>
      </c>
      <c r="L88" s="131">
        <f t="shared" si="8"/>
        <v>0</v>
      </c>
      <c r="M88" s="40"/>
      <c r="N88" s="40"/>
      <c r="O88" s="108"/>
    </row>
    <row r="89" spans="1:16" ht="18.75" customHeight="1" x14ac:dyDescent="0.25">
      <c r="A89" s="23" t="s">
        <v>358</v>
      </c>
      <c r="B89" s="29" t="s">
        <v>1317</v>
      </c>
      <c r="C89" s="77">
        <v>5</v>
      </c>
      <c r="D89" s="35" t="s">
        <v>13</v>
      </c>
      <c r="E89" s="35"/>
      <c r="F89" s="35"/>
      <c r="G89" s="35"/>
      <c r="H89" s="35"/>
      <c r="I89" s="78">
        <f t="shared" si="5"/>
        <v>0</v>
      </c>
      <c r="J89" s="128">
        <f t="shared" si="6"/>
        <v>0</v>
      </c>
      <c r="K89" s="128">
        <f t="shared" si="7"/>
        <v>0</v>
      </c>
      <c r="L89" s="131">
        <f t="shared" si="8"/>
        <v>0</v>
      </c>
      <c r="M89" s="40"/>
      <c r="N89" s="40"/>
      <c r="O89" s="108"/>
    </row>
    <row r="90" spans="1:16" ht="18.75" customHeight="1" x14ac:dyDescent="0.25">
      <c r="A90" s="23" t="s">
        <v>59</v>
      </c>
      <c r="B90" s="29" t="s">
        <v>57</v>
      </c>
      <c r="C90" s="77">
        <v>5</v>
      </c>
      <c r="D90" s="35" t="s">
        <v>13</v>
      </c>
      <c r="E90" s="35"/>
      <c r="F90" s="35"/>
      <c r="G90" s="35"/>
      <c r="H90" s="35"/>
      <c r="I90" s="78">
        <f t="shared" si="5"/>
        <v>0</v>
      </c>
      <c r="J90" s="128">
        <f t="shared" si="6"/>
        <v>0</v>
      </c>
      <c r="K90" s="128">
        <f t="shared" si="7"/>
        <v>0</v>
      </c>
      <c r="L90" s="131">
        <f t="shared" si="8"/>
        <v>0</v>
      </c>
      <c r="M90" s="40"/>
      <c r="N90" s="40"/>
      <c r="O90" s="108"/>
    </row>
    <row r="91" spans="1:16" ht="18.75" customHeight="1" x14ac:dyDescent="0.25">
      <c r="A91" s="23" t="s">
        <v>61</v>
      </c>
      <c r="B91" s="29" t="s">
        <v>366</v>
      </c>
      <c r="C91" s="77">
        <v>75</v>
      </c>
      <c r="D91" s="35" t="s">
        <v>13</v>
      </c>
      <c r="E91" s="35"/>
      <c r="F91" s="35"/>
      <c r="G91" s="35"/>
      <c r="H91" s="35"/>
      <c r="I91" s="78">
        <f t="shared" si="5"/>
        <v>0</v>
      </c>
      <c r="J91" s="128">
        <f t="shared" si="6"/>
        <v>0</v>
      </c>
      <c r="K91" s="128">
        <f t="shared" si="7"/>
        <v>0</v>
      </c>
      <c r="L91" s="131">
        <f t="shared" si="8"/>
        <v>0</v>
      </c>
      <c r="M91" s="40"/>
      <c r="N91" s="40"/>
      <c r="O91" s="108"/>
    </row>
    <row r="92" spans="1:16" ht="18.75" customHeight="1" x14ac:dyDescent="0.25">
      <c r="A92" s="23" t="s">
        <v>63</v>
      </c>
      <c r="B92" s="29" t="s">
        <v>396</v>
      </c>
      <c r="C92" s="77">
        <v>11</v>
      </c>
      <c r="D92" s="35" t="s">
        <v>13</v>
      </c>
      <c r="E92" s="35"/>
      <c r="F92" s="35"/>
      <c r="G92" s="35"/>
      <c r="H92" s="35"/>
      <c r="I92" s="78">
        <f t="shared" si="5"/>
        <v>0</v>
      </c>
      <c r="J92" s="128">
        <f t="shared" si="6"/>
        <v>0</v>
      </c>
      <c r="K92" s="128">
        <f t="shared" si="7"/>
        <v>0</v>
      </c>
      <c r="L92" s="131">
        <f t="shared" si="8"/>
        <v>0</v>
      </c>
      <c r="M92" s="40"/>
      <c r="N92" s="40"/>
      <c r="O92" s="108"/>
    </row>
    <row r="93" spans="1:16" ht="18.75" customHeight="1" x14ac:dyDescent="0.25">
      <c r="A93" s="23" t="s">
        <v>65</v>
      </c>
      <c r="B93" s="29" t="s">
        <v>397</v>
      </c>
      <c r="C93" s="77">
        <v>11</v>
      </c>
      <c r="D93" s="35" t="s">
        <v>13</v>
      </c>
      <c r="E93" s="35"/>
      <c r="F93" s="35"/>
      <c r="G93" s="35"/>
      <c r="H93" s="35"/>
      <c r="I93" s="78">
        <f t="shared" si="5"/>
        <v>0</v>
      </c>
      <c r="J93" s="128">
        <f t="shared" si="6"/>
        <v>0</v>
      </c>
      <c r="K93" s="128">
        <f t="shared" si="7"/>
        <v>0</v>
      </c>
      <c r="L93" s="131">
        <f t="shared" si="8"/>
        <v>0</v>
      </c>
      <c r="M93" s="40"/>
      <c r="N93" s="40"/>
      <c r="O93" s="108"/>
    </row>
    <row r="94" spans="1:16" ht="18.75" customHeight="1" x14ac:dyDescent="0.25">
      <c r="A94" s="23" t="s">
        <v>67</v>
      </c>
      <c r="B94" s="29" t="s">
        <v>398</v>
      </c>
      <c r="C94" s="77">
        <v>11</v>
      </c>
      <c r="D94" s="35" t="s">
        <v>13</v>
      </c>
      <c r="E94" s="35"/>
      <c r="F94" s="35"/>
      <c r="G94" s="35"/>
      <c r="H94" s="35"/>
      <c r="I94" s="78">
        <f t="shared" si="5"/>
        <v>0</v>
      </c>
      <c r="J94" s="128">
        <f t="shared" si="6"/>
        <v>0</v>
      </c>
      <c r="K94" s="128">
        <f t="shared" si="7"/>
        <v>0</v>
      </c>
      <c r="L94" s="131">
        <f t="shared" si="8"/>
        <v>0</v>
      </c>
      <c r="M94" s="40"/>
      <c r="N94" s="40"/>
      <c r="O94" s="108"/>
    </row>
    <row r="95" spans="1:16" ht="18.75" customHeight="1" x14ac:dyDescent="0.25">
      <c r="A95" s="23" t="s">
        <v>68</v>
      </c>
      <c r="B95" s="29" t="s">
        <v>60</v>
      </c>
      <c r="C95" s="77">
        <v>22</v>
      </c>
      <c r="D95" s="35" t="s">
        <v>13</v>
      </c>
      <c r="E95" s="35"/>
      <c r="F95" s="35"/>
      <c r="G95" s="35"/>
      <c r="H95" s="35"/>
      <c r="I95" s="78">
        <f t="shared" si="5"/>
        <v>0</v>
      </c>
      <c r="J95" s="128">
        <f t="shared" si="6"/>
        <v>0</v>
      </c>
      <c r="K95" s="128">
        <f t="shared" si="7"/>
        <v>0</v>
      </c>
      <c r="L95" s="131">
        <f t="shared" si="8"/>
        <v>0</v>
      </c>
      <c r="M95" s="40"/>
      <c r="N95" s="40"/>
      <c r="O95" s="108"/>
    </row>
    <row r="96" spans="1:16" ht="18.75" customHeight="1" x14ac:dyDescent="0.25">
      <c r="A96" s="23" t="s">
        <v>70</v>
      </c>
      <c r="B96" s="29" t="s">
        <v>62</v>
      </c>
      <c r="C96" s="77">
        <v>5</v>
      </c>
      <c r="D96" s="35" t="s">
        <v>13</v>
      </c>
      <c r="E96" s="35"/>
      <c r="F96" s="35"/>
      <c r="G96" s="35"/>
      <c r="H96" s="35"/>
      <c r="I96" s="78">
        <f t="shared" si="5"/>
        <v>0</v>
      </c>
      <c r="J96" s="128">
        <f t="shared" si="6"/>
        <v>0</v>
      </c>
      <c r="K96" s="128">
        <f t="shared" si="7"/>
        <v>0</v>
      </c>
      <c r="L96" s="131">
        <f t="shared" si="8"/>
        <v>0</v>
      </c>
      <c r="M96" s="40"/>
      <c r="N96" s="40"/>
      <c r="O96" s="108"/>
    </row>
    <row r="97" spans="1:15" ht="18.75" customHeight="1" x14ac:dyDescent="0.25">
      <c r="A97" s="23" t="s">
        <v>72</v>
      </c>
      <c r="B97" s="29" t="s">
        <v>64</v>
      </c>
      <c r="C97" s="77">
        <v>50</v>
      </c>
      <c r="D97" s="35" t="s">
        <v>13</v>
      </c>
      <c r="E97" s="35"/>
      <c r="F97" s="35"/>
      <c r="G97" s="35"/>
      <c r="H97" s="35"/>
      <c r="I97" s="78">
        <f t="shared" si="5"/>
        <v>0</v>
      </c>
      <c r="J97" s="128">
        <f t="shared" si="6"/>
        <v>0</v>
      </c>
      <c r="K97" s="128">
        <f t="shared" si="7"/>
        <v>0</v>
      </c>
      <c r="L97" s="131">
        <f t="shared" si="8"/>
        <v>0</v>
      </c>
      <c r="M97" s="40"/>
      <c r="N97" s="40"/>
      <c r="O97" s="108"/>
    </row>
    <row r="98" spans="1:15" ht="27.6" x14ac:dyDescent="0.25">
      <c r="A98" s="23" t="s">
        <v>73</v>
      </c>
      <c r="B98" s="29" t="s">
        <v>361</v>
      </c>
      <c r="C98" s="77">
        <v>7</v>
      </c>
      <c r="D98" s="35" t="s">
        <v>13</v>
      </c>
      <c r="E98" s="35"/>
      <c r="F98" s="35"/>
      <c r="G98" s="35"/>
      <c r="H98" s="35"/>
      <c r="I98" s="78">
        <f t="shared" si="5"/>
        <v>0</v>
      </c>
      <c r="J98" s="128">
        <f t="shared" si="6"/>
        <v>0</v>
      </c>
      <c r="K98" s="128">
        <f t="shared" si="7"/>
        <v>0</v>
      </c>
      <c r="L98" s="131">
        <f t="shared" si="8"/>
        <v>0</v>
      </c>
      <c r="M98" s="40"/>
      <c r="N98" s="40"/>
      <c r="O98" s="108"/>
    </row>
    <row r="99" spans="1:15" ht="18.75" customHeight="1" x14ac:dyDescent="0.25">
      <c r="A99" s="23" t="s">
        <v>74</v>
      </c>
      <c r="B99" s="29" t="s">
        <v>66</v>
      </c>
      <c r="C99" s="77">
        <v>27</v>
      </c>
      <c r="D99" s="35" t="s">
        <v>13</v>
      </c>
      <c r="E99" s="35"/>
      <c r="F99" s="35"/>
      <c r="G99" s="35"/>
      <c r="H99" s="35"/>
      <c r="I99" s="78">
        <f t="shared" si="5"/>
        <v>0</v>
      </c>
      <c r="J99" s="128">
        <f t="shared" si="6"/>
        <v>0</v>
      </c>
      <c r="K99" s="128">
        <f t="shared" si="7"/>
        <v>0</v>
      </c>
      <c r="L99" s="131">
        <f t="shared" si="8"/>
        <v>0</v>
      </c>
      <c r="M99" s="40"/>
      <c r="N99" s="40"/>
      <c r="O99" s="108"/>
    </row>
    <row r="100" spans="1:15" ht="18.75" customHeight="1" x14ac:dyDescent="0.25">
      <c r="A100" s="23" t="s">
        <v>75</v>
      </c>
      <c r="B100" s="29" t="s">
        <v>1349</v>
      </c>
      <c r="C100" s="77">
        <v>36</v>
      </c>
      <c r="D100" s="35" t="s">
        <v>13</v>
      </c>
      <c r="E100" s="35"/>
      <c r="F100" s="35"/>
      <c r="G100" s="35"/>
      <c r="H100" s="35"/>
      <c r="I100" s="78">
        <f t="shared" si="5"/>
        <v>0</v>
      </c>
      <c r="J100" s="128">
        <f t="shared" si="6"/>
        <v>0</v>
      </c>
      <c r="K100" s="128">
        <f t="shared" si="7"/>
        <v>0</v>
      </c>
      <c r="L100" s="131">
        <f t="shared" si="8"/>
        <v>0</v>
      </c>
      <c r="M100" s="40"/>
      <c r="N100" s="40"/>
      <c r="O100" s="108"/>
    </row>
    <row r="101" spans="1:15" ht="18.75" customHeight="1" x14ac:dyDescent="0.25">
      <c r="A101" s="23" t="s">
        <v>77</v>
      </c>
      <c r="B101" s="29" t="s">
        <v>69</v>
      </c>
      <c r="C101" s="77">
        <v>5</v>
      </c>
      <c r="D101" s="35" t="s">
        <v>13</v>
      </c>
      <c r="E101" s="35"/>
      <c r="F101" s="35"/>
      <c r="G101" s="35"/>
      <c r="H101" s="35"/>
      <c r="I101" s="78">
        <f t="shared" si="5"/>
        <v>0</v>
      </c>
      <c r="J101" s="128">
        <f t="shared" si="6"/>
        <v>0</v>
      </c>
      <c r="K101" s="128">
        <f t="shared" si="7"/>
        <v>0</v>
      </c>
      <c r="L101" s="131">
        <f t="shared" si="8"/>
        <v>0</v>
      </c>
      <c r="M101" s="40"/>
      <c r="N101" s="40"/>
      <c r="O101" s="108"/>
    </row>
    <row r="102" spans="1:15" ht="18.75" customHeight="1" x14ac:dyDescent="0.25">
      <c r="A102" s="23" t="s">
        <v>79</v>
      </c>
      <c r="B102" s="29" t="s">
        <v>71</v>
      </c>
      <c r="C102" s="77">
        <v>60</v>
      </c>
      <c r="D102" s="35" t="s">
        <v>13</v>
      </c>
      <c r="E102" s="35"/>
      <c r="F102" s="35"/>
      <c r="G102" s="35"/>
      <c r="H102" s="35"/>
      <c r="I102" s="78">
        <f t="shared" si="5"/>
        <v>0</v>
      </c>
      <c r="J102" s="128">
        <f t="shared" si="6"/>
        <v>0</v>
      </c>
      <c r="K102" s="128">
        <f t="shared" si="7"/>
        <v>0</v>
      </c>
      <c r="L102" s="131">
        <f t="shared" si="8"/>
        <v>0</v>
      </c>
      <c r="M102" s="40"/>
      <c r="N102" s="40"/>
      <c r="O102" s="108"/>
    </row>
    <row r="103" spans="1:15" ht="18.75" customHeight="1" x14ac:dyDescent="0.25">
      <c r="A103" s="23" t="s">
        <v>80</v>
      </c>
      <c r="B103" s="29" t="s">
        <v>486</v>
      </c>
      <c r="C103" s="77">
        <v>5</v>
      </c>
      <c r="D103" s="35" t="s">
        <v>13</v>
      </c>
      <c r="E103" s="35"/>
      <c r="F103" s="35"/>
      <c r="G103" s="35"/>
      <c r="H103" s="35"/>
      <c r="I103" s="78">
        <f t="shared" si="5"/>
        <v>0</v>
      </c>
      <c r="J103" s="128">
        <f t="shared" si="6"/>
        <v>0</v>
      </c>
      <c r="K103" s="128">
        <f t="shared" si="7"/>
        <v>0</v>
      </c>
      <c r="L103" s="131">
        <f t="shared" si="8"/>
        <v>0</v>
      </c>
      <c r="M103" s="40"/>
      <c r="N103" s="40"/>
      <c r="O103" s="108"/>
    </row>
    <row r="104" spans="1:15" ht="18.75" customHeight="1" x14ac:dyDescent="0.25">
      <c r="A104" s="23" t="s">
        <v>82</v>
      </c>
      <c r="B104" s="29" t="s">
        <v>400</v>
      </c>
      <c r="C104" s="77">
        <v>50</v>
      </c>
      <c r="D104" s="35" t="s">
        <v>13</v>
      </c>
      <c r="E104" s="35"/>
      <c r="F104" s="35"/>
      <c r="G104" s="35"/>
      <c r="H104" s="35"/>
      <c r="I104" s="78">
        <f t="shared" si="5"/>
        <v>0</v>
      </c>
      <c r="J104" s="128">
        <f t="shared" si="6"/>
        <v>0</v>
      </c>
      <c r="K104" s="128">
        <f t="shared" si="7"/>
        <v>0</v>
      </c>
      <c r="L104" s="131">
        <f t="shared" si="8"/>
        <v>0</v>
      </c>
      <c r="M104" s="40"/>
      <c r="N104" s="40"/>
      <c r="O104" s="108"/>
    </row>
    <row r="105" spans="1:15" ht="18.75" customHeight="1" x14ac:dyDescent="0.25">
      <c r="A105" s="23" t="s">
        <v>84</v>
      </c>
      <c r="B105" s="29" t="s">
        <v>401</v>
      </c>
      <c r="C105" s="77">
        <v>101</v>
      </c>
      <c r="D105" s="35" t="s">
        <v>13</v>
      </c>
      <c r="E105" s="35"/>
      <c r="F105" s="35"/>
      <c r="G105" s="35"/>
      <c r="H105" s="35"/>
      <c r="I105" s="78">
        <f t="shared" si="5"/>
        <v>0</v>
      </c>
      <c r="J105" s="128">
        <f t="shared" si="6"/>
        <v>0</v>
      </c>
      <c r="K105" s="128">
        <f t="shared" si="7"/>
        <v>0</v>
      </c>
      <c r="L105" s="131">
        <f t="shared" si="8"/>
        <v>0</v>
      </c>
      <c r="M105" s="40"/>
      <c r="N105" s="40"/>
      <c r="O105" s="108"/>
    </row>
    <row r="106" spans="1:15" ht="18.75" customHeight="1" x14ac:dyDescent="0.25">
      <c r="A106" s="23" t="s">
        <v>85</v>
      </c>
      <c r="B106" s="29" t="s">
        <v>390</v>
      </c>
      <c r="C106" s="77">
        <v>30</v>
      </c>
      <c r="D106" s="35" t="s">
        <v>13</v>
      </c>
      <c r="E106" s="35"/>
      <c r="F106" s="35"/>
      <c r="G106" s="35"/>
      <c r="H106" s="35"/>
      <c r="I106" s="78">
        <f t="shared" si="5"/>
        <v>0</v>
      </c>
      <c r="J106" s="128">
        <f t="shared" si="6"/>
        <v>0</v>
      </c>
      <c r="K106" s="128">
        <f t="shared" si="7"/>
        <v>0</v>
      </c>
      <c r="L106" s="131">
        <f t="shared" si="8"/>
        <v>0</v>
      </c>
      <c r="M106" s="40"/>
      <c r="N106" s="40"/>
      <c r="O106" s="108"/>
    </row>
    <row r="107" spans="1:15" ht="18.75" customHeight="1" x14ac:dyDescent="0.25">
      <c r="A107" s="23" t="s">
        <v>86</v>
      </c>
      <c r="B107" s="29" t="s">
        <v>389</v>
      </c>
      <c r="C107" s="77">
        <v>3</v>
      </c>
      <c r="D107" s="35" t="s">
        <v>13</v>
      </c>
      <c r="E107" s="35"/>
      <c r="F107" s="35"/>
      <c r="G107" s="35"/>
      <c r="H107" s="35"/>
      <c r="I107" s="78">
        <f t="shared" si="5"/>
        <v>0</v>
      </c>
      <c r="J107" s="128">
        <f t="shared" si="6"/>
        <v>0</v>
      </c>
      <c r="K107" s="128">
        <f t="shared" si="7"/>
        <v>0</v>
      </c>
      <c r="L107" s="131">
        <f t="shared" si="8"/>
        <v>0</v>
      </c>
      <c r="M107" s="40"/>
      <c r="N107" s="40"/>
      <c r="O107" s="108"/>
    </row>
    <row r="108" spans="1:15" ht="18.75" customHeight="1" x14ac:dyDescent="0.25">
      <c r="A108" s="23" t="s">
        <v>88</v>
      </c>
      <c r="B108" s="29" t="s">
        <v>78</v>
      </c>
      <c r="C108" s="77">
        <v>35</v>
      </c>
      <c r="D108" s="35" t="s">
        <v>13</v>
      </c>
      <c r="E108" s="35"/>
      <c r="F108" s="35"/>
      <c r="G108" s="35"/>
      <c r="H108" s="35"/>
      <c r="I108" s="78">
        <f t="shared" si="5"/>
        <v>0</v>
      </c>
      <c r="J108" s="128">
        <f t="shared" si="6"/>
        <v>0</v>
      </c>
      <c r="K108" s="128">
        <f t="shared" si="7"/>
        <v>0</v>
      </c>
      <c r="L108" s="131">
        <f t="shared" si="8"/>
        <v>0</v>
      </c>
      <c r="M108" s="40"/>
      <c r="N108" s="40"/>
      <c r="O108" s="108"/>
    </row>
    <row r="109" spans="1:15" ht="31.2" customHeight="1" x14ac:dyDescent="0.25">
      <c r="A109" s="23" t="s">
        <v>90</v>
      </c>
      <c r="B109" s="29" t="s">
        <v>1348</v>
      </c>
      <c r="C109" s="77">
        <v>6</v>
      </c>
      <c r="D109" s="35" t="s">
        <v>13</v>
      </c>
      <c r="E109" s="35"/>
      <c r="F109" s="35"/>
      <c r="G109" s="35"/>
      <c r="H109" s="35"/>
      <c r="I109" s="78">
        <f t="shared" si="5"/>
        <v>0</v>
      </c>
      <c r="J109" s="128">
        <f t="shared" si="6"/>
        <v>0</v>
      </c>
      <c r="K109" s="128">
        <f t="shared" si="7"/>
        <v>0</v>
      </c>
      <c r="L109" s="131">
        <f t="shared" si="8"/>
        <v>0</v>
      </c>
      <c r="M109" s="40"/>
      <c r="N109" s="40"/>
      <c r="O109" s="108"/>
    </row>
    <row r="110" spans="1:15" ht="18.75" customHeight="1" x14ac:dyDescent="0.25">
      <c r="A110" s="23" t="s">
        <v>92</v>
      </c>
      <c r="B110" s="29" t="s">
        <v>359</v>
      </c>
      <c r="C110" s="77">
        <v>18</v>
      </c>
      <c r="D110" s="35" t="s">
        <v>13</v>
      </c>
      <c r="E110" s="35"/>
      <c r="F110" s="35"/>
      <c r="G110" s="35"/>
      <c r="H110" s="35"/>
      <c r="I110" s="78">
        <f t="shared" si="5"/>
        <v>0</v>
      </c>
      <c r="J110" s="128">
        <f t="shared" si="6"/>
        <v>0</v>
      </c>
      <c r="K110" s="128">
        <f t="shared" si="7"/>
        <v>0</v>
      </c>
      <c r="L110" s="131">
        <f t="shared" si="8"/>
        <v>0</v>
      </c>
      <c r="M110" s="40"/>
      <c r="N110" s="40"/>
      <c r="O110" s="108"/>
    </row>
    <row r="111" spans="1:15" ht="18.75" customHeight="1" x14ac:dyDescent="0.25">
      <c r="A111" s="23" t="s">
        <v>94</v>
      </c>
      <c r="B111" s="29" t="s">
        <v>81</v>
      </c>
      <c r="C111" s="77">
        <v>10</v>
      </c>
      <c r="D111" s="35" t="s">
        <v>13</v>
      </c>
      <c r="E111" s="35"/>
      <c r="F111" s="35"/>
      <c r="G111" s="35"/>
      <c r="H111" s="35"/>
      <c r="I111" s="78">
        <f t="shared" si="5"/>
        <v>0</v>
      </c>
      <c r="J111" s="128">
        <f t="shared" si="6"/>
        <v>0</v>
      </c>
      <c r="K111" s="128">
        <f t="shared" si="7"/>
        <v>0</v>
      </c>
      <c r="L111" s="131">
        <f t="shared" si="8"/>
        <v>0</v>
      </c>
      <c r="M111" s="40"/>
      <c r="N111" s="40"/>
      <c r="O111" s="108"/>
    </row>
    <row r="112" spans="1:15" ht="18.75" customHeight="1" x14ac:dyDescent="0.25">
      <c r="A112" s="23" t="s">
        <v>96</v>
      </c>
      <c r="B112" s="29" t="s">
        <v>83</v>
      </c>
      <c r="C112" s="77">
        <v>10</v>
      </c>
      <c r="D112" s="35" t="s">
        <v>13</v>
      </c>
      <c r="E112" s="35"/>
      <c r="F112" s="35"/>
      <c r="G112" s="35"/>
      <c r="H112" s="35"/>
      <c r="I112" s="78">
        <f t="shared" si="5"/>
        <v>0</v>
      </c>
      <c r="J112" s="128">
        <f t="shared" si="6"/>
        <v>0</v>
      </c>
      <c r="K112" s="128">
        <f t="shared" si="7"/>
        <v>0</v>
      </c>
      <c r="L112" s="131">
        <f t="shared" si="8"/>
        <v>0</v>
      </c>
      <c r="M112" s="40"/>
      <c r="N112" s="40"/>
      <c r="O112" s="108"/>
    </row>
    <row r="113" spans="1:15" ht="27.6" customHeight="1" x14ac:dyDescent="0.25">
      <c r="A113" s="23" t="s">
        <v>98</v>
      </c>
      <c r="B113" s="29" t="s">
        <v>1347</v>
      </c>
      <c r="C113" s="77">
        <v>44</v>
      </c>
      <c r="D113" s="35" t="s">
        <v>13</v>
      </c>
      <c r="E113" s="35"/>
      <c r="F113" s="35"/>
      <c r="G113" s="35"/>
      <c r="H113" s="35"/>
      <c r="I113" s="78">
        <f t="shared" si="5"/>
        <v>0</v>
      </c>
      <c r="J113" s="128">
        <f t="shared" si="6"/>
        <v>0</v>
      </c>
      <c r="K113" s="128">
        <f t="shared" si="7"/>
        <v>0</v>
      </c>
      <c r="L113" s="131">
        <f t="shared" si="8"/>
        <v>0</v>
      </c>
      <c r="M113" s="40"/>
      <c r="N113" s="40"/>
      <c r="O113" s="108"/>
    </row>
    <row r="114" spans="1:15" ht="18.75" customHeight="1" x14ac:dyDescent="0.25">
      <c r="A114" s="23" t="s">
        <v>100</v>
      </c>
      <c r="B114" s="29" t="s">
        <v>360</v>
      </c>
      <c r="C114" s="77">
        <v>10</v>
      </c>
      <c r="D114" s="35" t="s">
        <v>13</v>
      </c>
      <c r="E114" s="35"/>
      <c r="F114" s="35"/>
      <c r="G114" s="35"/>
      <c r="H114" s="35"/>
      <c r="I114" s="78">
        <f t="shared" si="5"/>
        <v>0</v>
      </c>
      <c r="J114" s="128">
        <f t="shared" si="6"/>
        <v>0</v>
      </c>
      <c r="K114" s="128">
        <f t="shared" si="7"/>
        <v>0</v>
      </c>
      <c r="L114" s="131">
        <f t="shared" si="8"/>
        <v>0</v>
      </c>
      <c r="M114" s="40"/>
      <c r="N114" s="40"/>
      <c r="O114" s="108"/>
    </row>
    <row r="115" spans="1:15" ht="18.75" customHeight="1" x14ac:dyDescent="0.25">
      <c r="A115" s="23" t="s">
        <v>102</v>
      </c>
      <c r="B115" s="29" t="s">
        <v>87</v>
      </c>
      <c r="C115" s="77">
        <v>5</v>
      </c>
      <c r="D115" s="35" t="s">
        <v>13</v>
      </c>
      <c r="E115" s="35"/>
      <c r="F115" s="35"/>
      <c r="G115" s="35"/>
      <c r="H115" s="35"/>
      <c r="I115" s="78">
        <f t="shared" si="5"/>
        <v>0</v>
      </c>
      <c r="J115" s="128">
        <f t="shared" si="6"/>
        <v>0</v>
      </c>
      <c r="K115" s="128">
        <f t="shared" si="7"/>
        <v>0</v>
      </c>
      <c r="L115" s="131">
        <f t="shared" si="8"/>
        <v>0</v>
      </c>
      <c r="M115" s="40"/>
      <c r="N115" s="40"/>
      <c r="O115" s="108"/>
    </row>
    <row r="116" spans="1:15" ht="18.75" customHeight="1" x14ac:dyDescent="0.25">
      <c r="A116" s="23" t="s">
        <v>104</v>
      </c>
      <c r="B116" s="29" t="s">
        <v>89</v>
      </c>
      <c r="C116" s="77">
        <v>11</v>
      </c>
      <c r="D116" s="35" t="s">
        <v>13</v>
      </c>
      <c r="E116" s="35"/>
      <c r="F116" s="35"/>
      <c r="G116" s="35"/>
      <c r="H116" s="35"/>
      <c r="I116" s="78">
        <f t="shared" si="5"/>
        <v>0</v>
      </c>
      <c r="J116" s="128">
        <f t="shared" si="6"/>
        <v>0</v>
      </c>
      <c r="K116" s="128">
        <f t="shared" si="7"/>
        <v>0</v>
      </c>
      <c r="L116" s="131">
        <f t="shared" si="8"/>
        <v>0</v>
      </c>
      <c r="M116" s="40"/>
      <c r="N116" s="40"/>
      <c r="O116" s="108"/>
    </row>
    <row r="117" spans="1:15" ht="18.75" customHeight="1" x14ac:dyDescent="0.25">
      <c r="A117" s="23" t="s">
        <v>106</v>
      </c>
      <c r="B117" s="29" t="s">
        <v>91</v>
      </c>
      <c r="C117" s="77">
        <v>10</v>
      </c>
      <c r="D117" s="35" t="s">
        <v>13</v>
      </c>
      <c r="E117" s="35"/>
      <c r="F117" s="35"/>
      <c r="G117" s="35"/>
      <c r="H117" s="35"/>
      <c r="I117" s="78">
        <f t="shared" si="5"/>
        <v>0</v>
      </c>
      <c r="J117" s="128">
        <f t="shared" si="6"/>
        <v>0</v>
      </c>
      <c r="K117" s="128">
        <f t="shared" si="7"/>
        <v>0</v>
      </c>
      <c r="L117" s="131">
        <f t="shared" si="8"/>
        <v>0</v>
      </c>
      <c r="M117" s="40"/>
      <c r="N117" s="40"/>
      <c r="O117" s="108"/>
    </row>
    <row r="118" spans="1:15" ht="18.75" customHeight="1" x14ac:dyDescent="0.25">
      <c r="A118" s="23" t="s">
        <v>108</v>
      </c>
      <c r="B118" s="29" t="s">
        <v>93</v>
      </c>
      <c r="C118" s="77">
        <v>10</v>
      </c>
      <c r="D118" s="35" t="s">
        <v>13</v>
      </c>
      <c r="E118" s="35"/>
      <c r="F118" s="35"/>
      <c r="G118" s="35"/>
      <c r="H118" s="35"/>
      <c r="I118" s="78">
        <f t="shared" si="5"/>
        <v>0</v>
      </c>
      <c r="J118" s="128">
        <f t="shared" si="6"/>
        <v>0</v>
      </c>
      <c r="K118" s="128">
        <f t="shared" si="7"/>
        <v>0</v>
      </c>
      <c r="L118" s="131">
        <f t="shared" si="8"/>
        <v>0</v>
      </c>
      <c r="M118" s="40"/>
      <c r="N118" s="40"/>
      <c r="O118" s="108"/>
    </row>
    <row r="119" spans="1:15" ht="18.75" customHeight="1" x14ac:dyDescent="0.25">
      <c r="A119" s="23" t="s">
        <v>122</v>
      </c>
      <c r="B119" s="29" t="s">
        <v>95</v>
      </c>
      <c r="C119" s="77">
        <v>7</v>
      </c>
      <c r="D119" s="35" t="s">
        <v>13</v>
      </c>
      <c r="E119" s="35"/>
      <c r="F119" s="35"/>
      <c r="G119" s="35"/>
      <c r="H119" s="35"/>
      <c r="I119" s="78">
        <f t="shared" si="5"/>
        <v>0</v>
      </c>
      <c r="J119" s="128">
        <f t="shared" si="6"/>
        <v>0</v>
      </c>
      <c r="K119" s="128">
        <f t="shared" si="7"/>
        <v>0</v>
      </c>
      <c r="L119" s="131">
        <f t="shared" si="8"/>
        <v>0</v>
      </c>
      <c r="M119" s="40"/>
      <c r="N119" s="40"/>
      <c r="O119" s="108"/>
    </row>
    <row r="120" spans="1:15" ht="18.75" customHeight="1" x14ac:dyDescent="0.25">
      <c r="A120" s="23" t="s">
        <v>123</v>
      </c>
      <c r="B120" s="29" t="s">
        <v>97</v>
      </c>
      <c r="C120" s="77">
        <v>5</v>
      </c>
      <c r="D120" s="35" t="s">
        <v>13</v>
      </c>
      <c r="E120" s="35"/>
      <c r="F120" s="35"/>
      <c r="G120" s="35"/>
      <c r="H120" s="35"/>
      <c r="I120" s="78">
        <f t="shared" si="5"/>
        <v>0</v>
      </c>
      <c r="J120" s="128">
        <f t="shared" si="6"/>
        <v>0</v>
      </c>
      <c r="K120" s="128">
        <f t="shared" si="7"/>
        <v>0</v>
      </c>
      <c r="L120" s="131">
        <f t="shared" si="8"/>
        <v>0</v>
      </c>
      <c r="M120" s="40"/>
      <c r="N120" s="40"/>
      <c r="O120" s="108"/>
    </row>
    <row r="121" spans="1:15" ht="18.75" customHeight="1" x14ac:dyDescent="0.25">
      <c r="A121" s="23" t="s">
        <v>152</v>
      </c>
      <c r="B121" s="29" t="s">
        <v>99</v>
      </c>
      <c r="C121" s="77">
        <v>75</v>
      </c>
      <c r="D121" s="35" t="s">
        <v>13</v>
      </c>
      <c r="E121" s="35"/>
      <c r="F121" s="35"/>
      <c r="G121" s="35"/>
      <c r="H121" s="35"/>
      <c r="I121" s="78">
        <f t="shared" si="5"/>
        <v>0</v>
      </c>
      <c r="J121" s="128">
        <f t="shared" si="6"/>
        <v>0</v>
      </c>
      <c r="K121" s="128">
        <f t="shared" si="7"/>
        <v>0</v>
      </c>
      <c r="L121" s="131">
        <f t="shared" si="8"/>
        <v>0</v>
      </c>
      <c r="M121" s="40"/>
      <c r="N121" s="40"/>
      <c r="O121" s="108"/>
    </row>
    <row r="122" spans="1:15" ht="18.75" customHeight="1" x14ac:dyDescent="0.25">
      <c r="A122" s="23" t="s">
        <v>124</v>
      </c>
      <c r="B122" s="29" t="s">
        <v>101</v>
      </c>
      <c r="C122" s="77">
        <v>4</v>
      </c>
      <c r="D122" s="35" t="s">
        <v>13</v>
      </c>
      <c r="E122" s="35"/>
      <c r="F122" s="35"/>
      <c r="G122" s="35"/>
      <c r="H122" s="35"/>
      <c r="I122" s="78">
        <f t="shared" si="5"/>
        <v>0</v>
      </c>
      <c r="J122" s="128">
        <f t="shared" si="6"/>
        <v>0</v>
      </c>
      <c r="K122" s="128">
        <f t="shared" si="7"/>
        <v>0</v>
      </c>
      <c r="L122" s="131">
        <f t="shared" si="8"/>
        <v>0</v>
      </c>
      <c r="M122" s="40"/>
      <c r="N122" s="40"/>
      <c r="O122" s="108"/>
    </row>
    <row r="123" spans="1:15" ht="18.75" customHeight="1" x14ac:dyDescent="0.25">
      <c r="A123" s="23" t="s">
        <v>153</v>
      </c>
      <c r="B123" s="29" t="s">
        <v>103</v>
      </c>
      <c r="C123" s="77">
        <v>20</v>
      </c>
      <c r="D123" s="35" t="s">
        <v>13</v>
      </c>
      <c r="E123" s="35"/>
      <c r="F123" s="35"/>
      <c r="G123" s="35"/>
      <c r="H123" s="35"/>
      <c r="I123" s="78">
        <f t="shared" si="5"/>
        <v>0</v>
      </c>
      <c r="J123" s="128">
        <f t="shared" si="6"/>
        <v>0</v>
      </c>
      <c r="K123" s="128">
        <f t="shared" si="7"/>
        <v>0</v>
      </c>
      <c r="L123" s="131">
        <f t="shared" si="8"/>
        <v>0</v>
      </c>
      <c r="M123" s="40"/>
      <c r="N123" s="40"/>
      <c r="O123" s="108"/>
    </row>
    <row r="124" spans="1:15" ht="18.75" customHeight="1" x14ac:dyDescent="0.25">
      <c r="A124" s="23" t="s">
        <v>125</v>
      </c>
      <c r="B124" s="29" t="s">
        <v>105</v>
      </c>
      <c r="C124" s="77">
        <v>5</v>
      </c>
      <c r="D124" s="35" t="s">
        <v>13</v>
      </c>
      <c r="E124" s="35"/>
      <c r="F124" s="35"/>
      <c r="G124" s="35"/>
      <c r="H124" s="35"/>
      <c r="I124" s="78">
        <f t="shared" si="5"/>
        <v>0</v>
      </c>
      <c r="J124" s="128">
        <f t="shared" si="6"/>
        <v>0</v>
      </c>
      <c r="K124" s="128">
        <f t="shared" si="7"/>
        <v>0</v>
      </c>
      <c r="L124" s="131">
        <f t="shared" si="8"/>
        <v>0</v>
      </c>
      <c r="M124" s="40"/>
      <c r="N124" s="40"/>
      <c r="O124" s="108"/>
    </row>
    <row r="125" spans="1:15" ht="18.75" customHeight="1" x14ac:dyDescent="0.25">
      <c r="A125" s="23" t="s">
        <v>154</v>
      </c>
      <c r="B125" s="29" t="s">
        <v>107</v>
      </c>
      <c r="C125" s="77">
        <v>5</v>
      </c>
      <c r="D125" s="35" t="s">
        <v>13</v>
      </c>
      <c r="E125" s="35"/>
      <c r="F125" s="35"/>
      <c r="G125" s="35"/>
      <c r="H125" s="35"/>
      <c r="I125" s="78">
        <f t="shared" si="5"/>
        <v>0</v>
      </c>
      <c r="J125" s="128">
        <f t="shared" si="6"/>
        <v>0</v>
      </c>
      <c r="K125" s="128">
        <f t="shared" si="7"/>
        <v>0</v>
      </c>
      <c r="L125" s="131">
        <f t="shared" si="8"/>
        <v>0</v>
      </c>
      <c r="M125" s="40"/>
      <c r="N125" s="40"/>
      <c r="O125" s="108"/>
    </row>
    <row r="126" spans="1:15" ht="18.75" customHeight="1" x14ac:dyDescent="0.25">
      <c r="A126" s="23" t="s">
        <v>155</v>
      </c>
      <c r="B126" s="29" t="s">
        <v>1304</v>
      </c>
      <c r="C126" s="77">
        <v>2</v>
      </c>
      <c r="D126" s="35" t="s">
        <v>13</v>
      </c>
      <c r="E126" s="35"/>
      <c r="F126" s="35"/>
      <c r="G126" s="35"/>
      <c r="H126" s="35"/>
      <c r="I126" s="78">
        <f t="shared" si="5"/>
        <v>0</v>
      </c>
      <c r="J126" s="128">
        <f t="shared" si="6"/>
        <v>0</v>
      </c>
      <c r="K126" s="128">
        <f t="shared" si="7"/>
        <v>0</v>
      </c>
      <c r="L126" s="131">
        <f t="shared" si="8"/>
        <v>0</v>
      </c>
      <c r="M126" s="40"/>
      <c r="N126" s="40"/>
      <c r="O126" s="108"/>
    </row>
    <row r="127" spans="1:15" ht="13.8" x14ac:dyDescent="0.25">
      <c r="A127" s="91"/>
      <c r="B127" s="92" t="s">
        <v>109</v>
      </c>
      <c r="C127" s="93" t="s">
        <v>1284</v>
      </c>
      <c r="D127" s="94" t="s">
        <v>1284</v>
      </c>
      <c r="E127" s="94"/>
      <c r="F127" s="94"/>
      <c r="G127" s="95" t="s">
        <v>1284</v>
      </c>
      <c r="H127" s="94" t="s">
        <v>1284</v>
      </c>
      <c r="I127" s="129">
        <f>SUM(I82:I125)</f>
        <v>0</v>
      </c>
      <c r="J127" s="129">
        <f>SUM(J82:J126)</f>
        <v>0</v>
      </c>
      <c r="K127" s="129">
        <f>SUM(K82:K126)</f>
        <v>0</v>
      </c>
      <c r="L127" s="96">
        <f>SUM(L82:L126)</f>
        <v>0</v>
      </c>
      <c r="M127" s="96">
        <f>SUM(M82:M126)</f>
        <v>0</v>
      </c>
      <c r="N127" s="96">
        <f>SUM(N82:N126)</f>
        <v>0</v>
      </c>
      <c r="O127" s="100"/>
    </row>
    <row r="128" spans="1:15" ht="13.8" x14ac:dyDescent="0.25">
      <c r="A128" s="91"/>
      <c r="B128" s="92"/>
      <c r="C128" s="93"/>
      <c r="D128" s="94"/>
      <c r="E128" s="94"/>
      <c r="F128" s="94"/>
      <c r="G128" s="95"/>
      <c r="H128" s="94"/>
      <c r="I128" s="129"/>
      <c r="J128" s="129"/>
      <c r="K128" s="129"/>
      <c r="L128" s="96"/>
      <c r="M128" s="97"/>
      <c r="N128"/>
    </row>
    <row r="129" spans="1:16" ht="32.4" customHeight="1" x14ac:dyDescent="0.25">
      <c r="A129" s="101"/>
      <c r="B129" s="102" t="s">
        <v>1285</v>
      </c>
      <c r="C129" s="103" t="s">
        <v>1284</v>
      </c>
      <c r="D129" s="104" t="s">
        <v>1284</v>
      </c>
      <c r="E129" s="104"/>
      <c r="F129" s="104"/>
      <c r="G129" s="105" t="s">
        <v>1284</v>
      </c>
      <c r="H129" s="104" t="s">
        <v>1284</v>
      </c>
      <c r="I129" s="129">
        <f>I127+I49</f>
        <v>0</v>
      </c>
      <c r="J129" s="129">
        <f>SUM(J84:J128)</f>
        <v>0</v>
      </c>
      <c r="K129" s="129">
        <f>SUM(K84:K128)</f>
        <v>0</v>
      </c>
      <c r="L129" s="106">
        <f>SUM(L82:L128)</f>
        <v>0</v>
      </c>
      <c r="M129" s="106">
        <f>SUM(M82:M128)</f>
        <v>0</v>
      </c>
      <c r="N129" s="106">
        <f>SUM(N82:N128)</f>
        <v>0</v>
      </c>
      <c r="O129" s="109"/>
    </row>
    <row r="130" spans="1:16" ht="13.8" x14ac:dyDescent="0.25">
      <c r="A130" s="4"/>
    </row>
    <row r="131" spans="1:16" ht="13.8" x14ac:dyDescent="0.25">
      <c r="A131" s="2" t="s">
        <v>110</v>
      </c>
    </row>
    <row r="132" spans="1:16" ht="13.8" x14ac:dyDescent="0.25">
      <c r="A132" s="5" t="s">
        <v>418</v>
      </c>
    </row>
    <row r="133" spans="1:16" ht="13.8" x14ac:dyDescent="0.25">
      <c r="A133" s="5" t="s">
        <v>417</v>
      </c>
    </row>
    <row r="134" spans="1:16" ht="13.8" x14ac:dyDescent="0.25">
      <c r="A134" s="5" t="s">
        <v>414</v>
      </c>
    </row>
    <row r="135" spans="1:16" s="8" customFormat="1" ht="13.8" x14ac:dyDescent="0.25">
      <c r="A135" s="5"/>
      <c r="B135" s="4" t="s">
        <v>415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P135" s="112"/>
    </row>
    <row r="136" spans="1:16" ht="13.8" x14ac:dyDescent="0.25">
      <c r="A136" s="5" t="s">
        <v>349</v>
      </c>
    </row>
    <row r="137" spans="1:16" s="8" customFormat="1" ht="13.8" x14ac:dyDescent="0.25">
      <c r="A137" s="5"/>
      <c r="B137" s="4" t="s">
        <v>350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P137" s="112"/>
    </row>
    <row r="138" spans="1:16" ht="13.8" x14ac:dyDescent="0.25">
      <c r="A138" s="5" t="s">
        <v>416</v>
      </c>
    </row>
    <row r="139" spans="1:16" ht="13.8" x14ac:dyDescent="0.25">
      <c r="A139" s="4"/>
    </row>
    <row r="140" spans="1:16" ht="13.8" x14ac:dyDescent="0.3">
      <c r="A140" s="180" t="s">
        <v>1273</v>
      </c>
      <c r="B140" s="180"/>
      <c r="C140" s="180"/>
      <c r="D140" s="180"/>
      <c r="E140" s="180"/>
      <c r="F140" s="180"/>
      <c r="G140" s="180"/>
      <c r="H140" s="180"/>
      <c r="I140" s="180"/>
      <c r="J140" s="180"/>
      <c r="K140" s="180"/>
      <c r="L140" s="180"/>
      <c r="M140" s="80"/>
      <c r="N140"/>
    </row>
    <row r="141" spans="1:16" ht="32.25" customHeight="1" x14ac:dyDescent="0.3">
      <c r="A141" s="178" t="s">
        <v>1274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80"/>
      <c r="N141"/>
    </row>
    <row r="142" spans="1:16" ht="32.25" customHeight="1" x14ac:dyDescent="0.25">
      <c r="A142" s="179" t="s">
        <v>1351</v>
      </c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/>
      <c r="N142"/>
    </row>
    <row r="143" spans="1:16" ht="13.8" x14ac:dyDescent="0.25">
      <c r="A143" s="178" t="s">
        <v>1275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/>
      <c r="N143"/>
    </row>
    <row r="144" spans="1:16" ht="13.8" x14ac:dyDescent="0.25">
      <c r="A144" s="178" t="s">
        <v>1276</v>
      </c>
      <c r="B144" s="178"/>
      <c r="C144" s="178"/>
      <c r="D144" s="178"/>
      <c r="E144" s="178"/>
      <c r="F144" s="178"/>
      <c r="G144" s="178"/>
      <c r="H144" s="178"/>
      <c r="I144" s="178"/>
      <c r="J144" s="178"/>
      <c r="K144" s="178"/>
      <c r="L144" s="178"/>
      <c r="M144"/>
      <c r="N144"/>
    </row>
    <row r="145" spans="1:14" ht="13.8" x14ac:dyDescent="0.25">
      <c r="A145" s="81" t="s">
        <v>1277</v>
      </c>
      <c r="B145" s="82"/>
      <c r="C145" s="83"/>
      <c r="D145" s="84"/>
      <c r="E145" s="84"/>
      <c r="F145" s="84"/>
      <c r="G145" s="85"/>
      <c r="H145" s="85"/>
      <c r="I145" s="85"/>
      <c r="J145" s="85"/>
      <c r="K145" s="85"/>
      <c r="L145" s="81"/>
      <c r="M145"/>
      <c r="N145"/>
    </row>
    <row r="146" spans="1:14" ht="13.8" x14ac:dyDescent="0.25">
      <c r="A146" s="81" t="s">
        <v>1278</v>
      </c>
      <c r="B146" s="82"/>
      <c r="C146" s="83"/>
      <c r="D146" s="84"/>
      <c r="E146" s="84"/>
      <c r="F146" s="84"/>
      <c r="G146" s="85"/>
      <c r="H146" s="85"/>
      <c r="I146" s="85"/>
      <c r="J146" s="85"/>
      <c r="K146" s="85"/>
      <c r="L146" s="81"/>
      <c r="M146"/>
      <c r="N146"/>
    </row>
    <row r="147" spans="1:14" ht="13.8" x14ac:dyDescent="0.25">
      <c r="A147" s="173" t="s">
        <v>1279</v>
      </c>
      <c r="B147" s="173"/>
      <c r="C147" s="173"/>
      <c r="D147" s="173"/>
      <c r="E147" s="173"/>
      <c r="F147" s="173"/>
      <c r="G147" s="173"/>
      <c r="H147" s="173"/>
      <c r="I147" s="173"/>
      <c r="J147" s="173"/>
      <c r="K147" s="173"/>
      <c r="L147" s="173"/>
      <c r="M147"/>
      <c r="N147"/>
    </row>
    <row r="148" spans="1:14" ht="13.8" x14ac:dyDescent="0.25">
      <c r="A148" s="173" t="s">
        <v>1280</v>
      </c>
      <c r="B148" s="173"/>
      <c r="C148" s="173"/>
      <c r="D148" s="173"/>
      <c r="E148" s="173"/>
      <c r="F148" s="173"/>
      <c r="G148" s="173"/>
      <c r="H148" s="173"/>
      <c r="I148" s="173"/>
      <c r="J148" s="173"/>
      <c r="K148" s="173"/>
      <c r="L148" s="81"/>
      <c r="M148"/>
      <c r="N148"/>
    </row>
    <row r="149" spans="1:14" ht="49.5" customHeight="1" x14ac:dyDescent="0.25">
      <c r="A149" s="173" t="s">
        <v>1352</v>
      </c>
      <c r="B149" s="173"/>
      <c r="C149" s="173"/>
      <c r="D149" s="173"/>
      <c r="E149" s="173"/>
      <c r="F149" s="173"/>
      <c r="G149" s="173"/>
      <c r="H149" s="173"/>
      <c r="I149" s="173"/>
      <c r="J149" s="173"/>
      <c r="K149" s="173"/>
      <c r="L149" s="86"/>
      <c r="M149"/>
      <c r="N149"/>
    </row>
    <row r="150" spans="1:14" ht="13.8" x14ac:dyDescent="0.25">
      <c r="A150" s="76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</row>
    <row r="151" spans="1:14" ht="13.8" x14ac:dyDescent="0.25">
      <c r="A151" s="2" t="s">
        <v>47</v>
      </c>
    </row>
    <row r="152" spans="1:14" ht="13.8" x14ac:dyDescent="0.25">
      <c r="A152" s="4" t="s">
        <v>1282</v>
      </c>
    </row>
    <row r="153" spans="1:14" ht="13.8" x14ac:dyDescent="0.25">
      <c r="A153" s="4"/>
    </row>
    <row r="154" spans="1:14" ht="13.8" x14ac:dyDescent="0.25">
      <c r="A154" s="4"/>
    </row>
    <row r="155" spans="1:14" ht="13.8" x14ac:dyDescent="0.25">
      <c r="A155" s="4" t="s">
        <v>48</v>
      </c>
      <c r="J155" s="4" t="s">
        <v>49</v>
      </c>
      <c r="K155" s="4"/>
      <c r="L155" s="4"/>
      <c r="N155" s="4" t="s">
        <v>111</v>
      </c>
    </row>
  </sheetData>
  <sortState ref="B80:D124">
    <sortCondition ref="B80:B124"/>
  </sortState>
  <mergeCells count="40">
    <mergeCell ref="L13:N13"/>
    <mergeCell ref="F78:F80"/>
    <mergeCell ref="E78:E80"/>
    <mergeCell ref="E14:E16"/>
    <mergeCell ref="F14:F16"/>
    <mergeCell ref="A148:K148"/>
    <mergeCell ref="A149:K149"/>
    <mergeCell ref="L77:N77"/>
    <mergeCell ref="G14:G16"/>
    <mergeCell ref="H14:H16"/>
    <mergeCell ref="A141:L141"/>
    <mergeCell ref="A142:L142"/>
    <mergeCell ref="A143:L143"/>
    <mergeCell ref="A144:L144"/>
    <mergeCell ref="A147:L147"/>
    <mergeCell ref="H78:H80"/>
    <mergeCell ref="G78:G80"/>
    <mergeCell ref="A140:L140"/>
    <mergeCell ref="K14:K16"/>
    <mergeCell ref="L14:L16"/>
    <mergeCell ref="A14:A16"/>
    <mergeCell ref="O14:O16"/>
    <mergeCell ref="I78:I80"/>
    <mergeCell ref="K78:K80"/>
    <mergeCell ref="L78:L80"/>
    <mergeCell ref="O78:O80"/>
    <mergeCell ref="M78:M80"/>
    <mergeCell ref="N78:N80"/>
    <mergeCell ref="M14:M16"/>
    <mergeCell ref="N14:N16"/>
    <mergeCell ref="B14:B16"/>
    <mergeCell ref="D14:D16"/>
    <mergeCell ref="J14:J16"/>
    <mergeCell ref="A78:A80"/>
    <mergeCell ref="B78:B80"/>
    <mergeCell ref="C78:C80"/>
    <mergeCell ref="D78:D80"/>
    <mergeCell ref="J78:J80"/>
    <mergeCell ref="I14:I16"/>
    <mergeCell ref="C14:C16"/>
  </mergeCells>
  <pageMargins left="0.25" right="0.25" top="0.75" bottom="0.75" header="0.3" footer="0.3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P52"/>
  <sheetViews>
    <sheetView topLeftCell="A31" workbookViewId="0">
      <selection activeCell="A46" sqref="A46:K46"/>
    </sheetView>
  </sheetViews>
  <sheetFormatPr defaultRowHeight="13.2" x14ac:dyDescent="0.25"/>
  <cols>
    <col min="1" max="1" width="6.44140625" style="10" customWidth="1"/>
    <col min="2" max="2" width="32.44140625" style="10" customWidth="1"/>
    <col min="3" max="3" width="9.109375" style="10"/>
    <col min="4" max="4" width="7.5546875" style="10" customWidth="1"/>
    <col min="5" max="5" width="10" style="10" customWidth="1"/>
    <col min="6" max="8" width="16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11.6640625" style="10" customWidth="1"/>
    <col min="14" max="16" width="9.109375" style="10"/>
  </cols>
  <sheetData>
    <row r="1" spans="1:16" s="10" customFormat="1" ht="13.8" x14ac:dyDescent="0.25">
      <c r="A1" s="6"/>
    </row>
    <row r="2" spans="1:16" s="10" customFormat="1" ht="13.8" x14ac:dyDescent="0.25">
      <c r="A2" s="2" t="s">
        <v>2</v>
      </c>
    </row>
    <row r="3" spans="1:16" s="10" customFormat="1" ht="13.8" x14ac:dyDescent="0.25">
      <c r="A3" s="2" t="s">
        <v>3</v>
      </c>
    </row>
    <row r="4" spans="1:16" s="10" customFormat="1" ht="13.8" x14ac:dyDescent="0.25">
      <c r="A4" s="2" t="s">
        <v>4</v>
      </c>
    </row>
    <row r="5" spans="1:16" s="10" customFormat="1" ht="13.8" x14ac:dyDescent="0.25">
      <c r="A5" s="2" t="s">
        <v>5</v>
      </c>
    </row>
    <row r="6" spans="1:16" s="10" customFormat="1" ht="13.8" x14ac:dyDescent="0.25">
      <c r="A6" s="2"/>
    </row>
    <row r="7" spans="1:16" s="10" customFormat="1" ht="13.8" x14ac:dyDescent="0.25">
      <c r="A7" s="2" t="s">
        <v>6</v>
      </c>
    </row>
    <row r="8" spans="1:16" s="10" customFormat="1" ht="13.8" x14ac:dyDescent="0.25">
      <c r="A8" s="2"/>
    </row>
    <row r="9" spans="1:16" s="10" customFormat="1" ht="13.8" x14ac:dyDescent="0.25">
      <c r="A9" s="2" t="s">
        <v>7</v>
      </c>
    </row>
    <row r="10" spans="1:16" s="10" customFormat="1" ht="13.8" x14ac:dyDescent="0.25">
      <c r="A10" s="2"/>
    </row>
    <row r="11" spans="1:16" s="10" customFormat="1" ht="13.8" x14ac:dyDescent="0.25">
      <c r="A11" s="2" t="s">
        <v>8</v>
      </c>
    </row>
    <row r="12" spans="1:16" s="10" customFormat="1" ht="13.8" x14ac:dyDescent="0.25">
      <c r="A12" s="2"/>
    </row>
    <row r="13" spans="1:16" s="10" customFormat="1" ht="13.8" x14ac:dyDescent="0.25">
      <c r="A13" s="59" t="s">
        <v>309</v>
      </c>
    </row>
    <row r="14" spans="1:16" s="10" customFormat="1" ht="13.8" x14ac:dyDescent="0.25">
      <c r="A14" s="2"/>
      <c r="L14" s="186" t="s">
        <v>1261</v>
      </c>
      <c r="M14" s="187"/>
      <c r="N14" s="187"/>
    </row>
    <row r="15" spans="1:16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  <c r="P15" s="152"/>
    </row>
    <row r="16" spans="1:16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  <c r="P16" s="152"/>
    </row>
    <row r="17" spans="1:16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  <c r="P17" s="152"/>
    </row>
    <row r="18" spans="1:16" s="127" customFormat="1" ht="21.6" customHeight="1" x14ac:dyDescent="0.25">
      <c r="A18" s="122">
        <v>1</v>
      </c>
      <c r="B18" s="123">
        <v>2</v>
      </c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47">
        <v>12</v>
      </c>
      <c r="O18" s="125"/>
      <c r="P18" s="126"/>
    </row>
    <row r="19" spans="1:16" s="10" customFormat="1" ht="18.75" customHeight="1" x14ac:dyDescent="0.25">
      <c r="A19" s="30" t="s">
        <v>52</v>
      </c>
      <c r="B19" s="36" t="s">
        <v>431</v>
      </c>
      <c r="C19" s="39">
        <v>50</v>
      </c>
      <c r="D19" s="37" t="s">
        <v>13</v>
      </c>
      <c r="E19" s="39"/>
      <c r="F19" s="38"/>
      <c r="G19" s="151"/>
      <c r="H19" s="151"/>
      <c r="I19" s="145">
        <f>C19*H19</f>
        <v>0</v>
      </c>
      <c r="J19" s="144">
        <f>I19*0.095</f>
        <v>0</v>
      </c>
      <c r="K19" s="144">
        <f>I19+J19</f>
        <v>0</v>
      </c>
      <c r="L19" s="34">
        <f>M19+N19</f>
        <v>0</v>
      </c>
      <c r="M19" s="71"/>
      <c r="N19" s="71"/>
      <c r="O19" s="71"/>
    </row>
    <row r="20" spans="1:16" s="10" customFormat="1" ht="18.75" customHeight="1" x14ac:dyDescent="0.25">
      <c r="A20" s="30" t="s">
        <v>53</v>
      </c>
      <c r="B20" s="36" t="s">
        <v>470</v>
      </c>
      <c r="C20" s="39">
        <v>20</v>
      </c>
      <c r="D20" s="37" t="s">
        <v>13</v>
      </c>
      <c r="E20" s="39"/>
      <c r="F20" s="38"/>
      <c r="G20" s="151"/>
      <c r="H20" s="151"/>
      <c r="I20" s="145">
        <f t="shared" ref="I20:I33" si="0">C20*H20</f>
        <v>0</v>
      </c>
      <c r="J20" s="144">
        <f t="shared" ref="J20:J33" si="1">I20*0.095</f>
        <v>0</v>
      </c>
      <c r="K20" s="144">
        <f t="shared" ref="K20:K33" si="2">I20+J20</f>
        <v>0</v>
      </c>
      <c r="L20" s="34">
        <f t="shared" ref="L20:L33" si="3">M20+N20</f>
        <v>0</v>
      </c>
      <c r="M20" s="71"/>
      <c r="N20" s="71"/>
      <c r="O20" s="71"/>
    </row>
    <row r="21" spans="1:16" s="10" customFormat="1" ht="18.75" customHeight="1" x14ac:dyDescent="0.25">
      <c r="A21" s="30" t="s">
        <v>54</v>
      </c>
      <c r="B21" s="36" t="s">
        <v>471</v>
      </c>
      <c r="C21" s="39">
        <v>20</v>
      </c>
      <c r="D21" s="37" t="s">
        <v>13</v>
      </c>
      <c r="E21" s="39"/>
      <c r="F21" s="38"/>
      <c r="G21" s="151"/>
      <c r="H21" s="151"/>
      <c r="I21" s="145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71"/>
      <c r="N21" s="71"/>
      <c r="O21" s="71"/>
    </row>
    <row r="22" spans="1:16" s="10" customFormat="1" ht="18.75" customHeight="1" x14ac:dyDescent="0.25">
      <c r="A22" s="30" t="s">
        <v>120</v>
      </c>
      <c r="B22" s="36" t="s">
        <v>1325</v>
      </c>
      <c r="C22" s="39">
        <v>40</v>
      </c>
      <c r="D22" s="37" t="s">
        <v>13</v>
      </c>
      <c r="E22" s="39"/>
      <c r="F22" s="38"/>
      <c r="G22" s="151"/>
      <c r="H22" s="151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1"/>
      <c r="N22" s="71"/>
      <c r="O22" s="71"/>
    </row>
    <row r="23" spans="1:16" s="10" customFormat="1" ht="18.75" customHeight="1" x14ac:dyDescent="0.25">
      <c r="A23" s="30" t="s">
        <v>56</v>
      </c>
      <c r="B23" s="36" t="s">
        <v>432</v>
      </c>
      <c r="C23" s="39">
        <v>3</v>
      </c>
      <c r="D23" s="37" t="s">
        <v>13</v>
      </c>
      <c r="E23" s="39"/>
      <c r="F23" s="38"/>
      <c r="G23" s="151"/>
      <c r="H23" s="151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1"/>
      <c r="N23" s="71"/>
      <c r="O23" s="71"/>
    </row>
    <row r="24" spans="1:16" s="10" customFormat="1" ht="18.75" customHeight="1" x14ac:dyDescent="0.25">
      <c r="A24" s="30" t="s">
        <v>58</v>
      </c>
      <c r="B24" s="36" t="s">
        <v>1326</v>
      </c>
      <c r="C24" s="39">
        <v>15</v>
      </c>
      <c r="D24" s="37" t="s">
        <v>13</v>
      </c>
      <c r="E24" s="39"/>
      <c r="F24" s="38"/>
      <c r="G24" s="151"/>
      <c r="H24" s="151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1"/>
      <c r="N24" s="71"/>
      <c r="O24" s="71"/>
    </row>
    <row r="25" spans="1:16" s="10" customFormat="1" ht="18.75" customHeight="1" x14ac:dyDescent="0.25">
      <c r="A25" s="30" t="s">
        <v>121</v>
      </c>
      <c r="B25" s="36" t="s">
        <v>433</v>
      </c>
      <c r="C25" s="39">
        <v>10</v>
      </c>
      <c r="D25" s="37" t="s">
        <v>13</v>
      </c>
      <c r="E25" s="39"/>
      <c r="F25" s="38"/>
      <c r="G25" s="151"/>
      <c r="H25" s="151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1"/>
      <c r="N25" s="71"/>
      <c r="O25" s="71"/>
    </row>
    <row r="26" spans="1:16" s="10" customFormat="1" ht="18.75" customHeight="1" x14ac:dyDescent="0.25">
      <c r="A26" s="30" t="s">
        <v>59</v>
      </c>
      <c r="B26" s="36" t="s">
        <v>184</v>
      </c>
      <c r="C26" s="39">
        <v>112</v>
      </c>
      <c r="D26" s="37" t="s">
        <v>13</v>
      </c>
      <c r="E26" s="39"/>
      <c r="F26" s="38"/>
      <c r="G26" s="151"/>
      <c r="H26" s="151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1"/>
      <c r="N26" s="71"/>
      <c r="O26" s="71"/>
    </row>
    <row r="27" spans="1:16" s="10" customFormat="1" ht="18.75" customHeight="1" x14ac:dyDescent="0.25">
      <c r="A27" s="30" t="s">
        <v>61</v>
      </c>
      <c r="B27" s="36" t="s">
        <v>434</v>
      </c>
      <c r="C27" s="39">
        <v>1110</v>
      </c>
      <c r="D27" s="37" t="s">
        <v>13</v>
      </c>
      <c r="E27" s="39"/>
      <c r="F27" s="38"/>
      <c r="G27" s="151"/>
      <c r="H27" s="151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1"/>
      <c r="N27" s="71"/>
      <c r="O27" s="71"/>
    </row>
    <row r="28" spans="1:16" s="10" customFormat="1" ht="18.75" customHeight="1" x14ac:dyDescent="0.25">
      <c r="A28" s="30" t="s">
        <v>63</v>
      </c>
      <c r="B28" s="36" t="s">
        <v>1327</v>
      </c>
      <c r="C28" s="39">
        <v>5</v>
      </c>
      <c r="D28" s="37" t="s">
        <v>13</v>
      </c>
      <c r="E28" s="39"/>
      <c r="F28" s="38"/>
      <c r="G28" s="151"/>
      <c r="H28" s="151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1"/>
      <c r="N28" s="71"/>
      <c r="O28" s="71"/>
    </row>
    <row r="29" spans="1:16" s="10" customFormat="1" ht="18.75" customHeight="1" x14ac:dyDescent="0.25">
      <c r="A29" s="30" t="s">
        <v>65</v>
      </c>
      <c r="B29" s="36" t="s">
        <v>472</v>
      </c>
      <c r="C29" s="39">
        <v>146</v>
      </c>
      <c r="D29" s="37" t="s">
        <v>13</v>
      </c>
      <c r="E29" s="39"/>
      <c r="F29" s="38"/>
      <c r="G29" s="151"/>
      <c r="H29" s="151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1"/>
      <c r="N29" s="71"/>
      <c r="O29" s="71"/>
    </row>
    <row r="30" spans="1:16" s="10" customFormat="1" ht="18.75" customHeight="1" x14ac:dyDescent="0.25">
      <c r="A30" s="30" t="s">
        <v>67</v>
      </c>
      <c r="B30" s="36" t="s">
        <v>473</v>
      </c>
      <c r="C30" s="39">
        <v>56</v>
      </c>
      <c r="D30" s="37" t="s">
        <v>13</v>
      </c>
      <c r="E30" s="39"/>
      <c r="F30" s="38"/>
      <c r="G30" s="151"/>
      <c r="H30" s="151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1"/>
      <c r="N30" s="71"/>
      <c r="O30" s="71"/>
    </row>
    <row r="31" spans="1:16" s="10" customFormat="1" ht="18.75" customHeight="1" x14ac:dyDescent="0.25">
      <c r="A31" s="30" t="s">
        <v>68</v>
      </c>
      <c r="B31" s="36" t="s">
        <v>1328</v>
      </c>
      <c r="C31" s="39">
        <v>150</v>
      </c>
      <c r="D31" s="37" t="s">
        <v>13</v>
      </c>
      <c r="E31" s="39"/>
      <c r="F31" s="38"/>
      <c r="G31" s="151"/>
      <c r="H31" s="151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1"/>
      <c r="N31" s="71"/>
      <c r="O31" s="71"/>
    </row>
    <row r="32" spans="1:16" s="10" customFormat="1" ht="18.75" customHeight="1" x14ac:dyDescent="0.25">
      <c r="A32" s="30" t="s">
        <v>70</v>
      </c>
      <c r="B32" s="36" t="s">
        <v>435</v>
      </c>
      <c r="C32" s="39">
        <v>150</v>
      </c>
      <c r="D32" s="37" t="s">
        <v>13</v>
      </c>
      <c r="E32" s="39"/>
      <c r="F32" s="38"/>
      <c r="G32" s="151"/>
      <c r="H32" s="151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71"/>
      <c r="N32" s="71"/>
      <c r="O32" s="71"/>
    </row>
    <row r="33" spans="1:16" s="10" customFormat="1" ht="18.75" customHeight="1" x14ac:dyDescent="0.25">
      <c r="A33" s="30" t="s">
        <v>72</v>
      </c>
      <c r="B33" s="36" t="s">
        <v>225</v>
      </c>
      <c r="C33" s="39">
        <v>25</v>
      </c>
      <c r="D33" s="37" t="s">
        <v>13</v>
      </c>
      <c r="E33" s="39"/>
      <c r="F33" s="38"/>
      <c r="G33" s="151"/>
      <c r="H33" s="151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71"/>
      <c r="N33" s="71"/>
      <c r="O33" s="71"/>
    </row>
    <row r="34" spans="1:16" ht="27.6" x14ac:dyDescent="0.25">
      <c r="A34" s="91"/>
      <c r="B34" s="135" t="s">
        <v>1301</v>
      </c>
      <c r="C34" s="93" t="s">
        <v>1284</v>
      </c>
      <c r="D34" s="94" t="s">
        <v>1284</v>
      </c>
      <c r="E34" s="94" t="s">
        <v>1284</v>
      </c>
      <c r="F34" s="94" t="s">
        <v>1284</v>
      </c>
      <c r="G34" s="95" t="s">
        <v>1284</v>
      </c>
      <c r="H34" s="94" t="s">
        <v>1284</v>
      </c>
      <c r="I34" s="129">
        <f t="shared" ref="I34:N34" si="4">SUM(I19:I33)</f>
        <v>0</v>
      </c>
      <c r="J34" s="129">
        <f t="shared" si="4"/>
        <v>0</v>
      </c>
      <c r="K34" s="129">
        <f t="shared" si="4"/>
        <v>0</v>
      </c>
      <c r="L34" s="146">
        <f t="shared" si="4"/>
        <v>0</v>
      </c>
      <c r="M34" s="146">
        <f t="shared" si="4"/>
        <v>0</v>
      </c>
      <c r="N34" s="146">
        <f t="shared" si="4"/>
        <v>0</v>
      </c>
      <c r="O34" s="69"/>
      <c r="P34" s="74"/>
    </row>
    <row r="35" spans="1:16" s="10" customFormat="1" ht="13.8" x14ac:dyDescent="0.25">
      <c r="A35" s="2"/>
    </row>
    <row r="36" spans="1:16" s="10" customFormat="1" ht="13.8" x14ac:dyDescent="0.25">
      <c r="A36" s="4"/>
    </row>
    <row r="37" spans="1:16" ht="13.8" x14ac:dyDescent="0.3">
      <c r="A37" s="180" t="s">
        <v>1273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80"/>
      <c r="N37"/>
      <c r="O37"/>
      <c r="P37" s="74"/>
    </row>
    <row r="38" spans="1:16" ht="32.25" customHeight="1" x14ac:dyDescent="0.3">
      <c r="A38" s="178" t="s">
        <v>1274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80"/>
      <c r="N38"/>
      <c r="O38"/>
      <c r="P38" s="74"/>
    </row>
    <row r="39" spans="1:16" ht="32.25" customHeight="1" x14ac:dyDescent="0.25">
      <c r="A39" s="179" t="s">
        <v>1351</v>
      </c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/>
      <c r="N39"/>
      <c r="O39"/>
      <c r="P39" s="74"/>
    </row>
    <row r="40" spans="1:16" ht="13.8" x14ac:dyDescent="0.25">
      <c r="A40" s="178" t="s">
        <v>1275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/>
      <c r="N40"/>
      <c r="O40"/>
      <c r="P40" s="74"/>
    </row>
    <row r="41" spans="1:16" ht="13.8" x14ac:dyDescent="0.25">
      <c r="A41" s="178" t="s">
        <v>1276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/>
      <c r="N41"/>
      <c r="O41"/>
      <c r="P41" s="74"/>
    </row>
    <row r="42" spans="1:16" ht="13.8" x14ac:dyDescent="0.25">
      <c r="A42" s="81" t="s">
        <v>1277</v>
      </c>
      <c r="B42" s="82"/>
      <c r="C42" s="83"/>
      <c r="D42" s="84"/>
      <c r="E42" s="84"/>
      <c r="F42" s="84"/>
      <c r="G42" s="85"/>
      <c r="H42" s="85"/>
      <c r="I42" s="85"/>
      <c r="J42" s="85"/>
      <c r="K42" s="85"/>
      <c r="L42" s="81"/>
      <c r="M42"/>
      <c r="N42"/>
      <c r="O42"/>
      <c r="P42" s="74"/>
    </row>
    <row r="43" spans="1:16" ht="13.8" x14ac:dyDescent="0.25">
      <c r="A43" s="81" t="s">
        <v>1278</v>
      </c>
      <c r="B43" s="82"/>
      <c r="C43" s="83"/>
      <c r="D43" s="84"/>
      <c r="E43" s="84"/>
      <c r="F43" s="84"/>
      <c r="G43" s="85"/>
      <c r="H43" s="85"/>
      <c r="I43" s="85"/>
      <c r="J43" s="85"/>
      <c r="K43" s="85"/>
      <c r="L43" s="81"/>
      <c r="M43"/>
      <c r="N43"/>
      <c r="O43"/>
      <c r="P43" s="74"/>
    </row>
    <row r="44" spans="1:16" ht="13.8" x14ac:dyDescent="0.25">
      <c r="A44" s="173" t="s">
        <v>1279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/>
      <c r="N44"/>
      <c r="O44"/>
      <c r="P44" s="74"/>
    </row>
    <row r="45" spans="1:16" ht="13.8" x14ac:dyDescent="0.25">
      <c r="A45" s="173" t="s">
        <v>1280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81"/>
      <c r="M45"/>
      <c r="N45"/>
      <c r="O45"/>
      <c r="P45" s="74"/>
    </row>
    <row r="46" spans="1:16" ht="49.5" customHeight="1" x14ac:dyDescent="0.25">
      <c r="A46" s="173" t="s">
        <v>1352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86"/>
      <c r="M46"/>
      <c r="N46"/>
      <c r="O46"/>
      <c r="P46" s="74"/>
    </row>
    <row r="47" spans="1:16" ht="13.8" x14ac:dyDescent="0.25">
      <c r="A47" s="76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O47"/>
      <c r="P47" s="74"/>
    </row>
    <row r="48" spans="1:16" ht="13.8" x14ac:dyDescent="0.25">
      <c r="A48" s="2" t="s">
        <v>47</v>
      </c>
      <c r="O48"/>
      <c r="P48" s="74"/>
    </row>
    <row r="49" spans="1:16" ht="13.8" x14ac:dyDescent="0.25">
      <c r="A49" s="4" t="s">
        <v>1282</v>
      </c>
      <c r="O49"/>
      <c r="P49" s="74"/>
    </row>
    <row r="50" spans="1:16" ht="7.8" customHeight="1" x14ac:dyDescent="0.25">
      <c r="A50" s="4"/>
      <c r="O50"/>
      <c r="P50" s="74"/>
    </row>
    <row r="51" spans="1:16" ht="0.6" hidden="1" customHeight="1" x14ac:dyDescent="0.25">
      <c r="A51" s="4"/>
      <c r="O51"/>
      <c r="P51" s="74"/>
    </row>
    <row r="52" spans="1:16" ht="13.8" x14ac:dyDescent="0.25">
      <c r="A52" s="4" t="s">
        <v>48</v>
      </c>
      <c r="J52" s="4" t="s">
        <v>49</v>
      </c>
      <c r="K52" s="4"/>
      <c r="L52" s="4" t="s">
        <v>111</v>
      </c>
      <c r="N52"/>
      <c r="O52"/>
      <c r="P52" s="74"/>
    </row>
  </sheetData>
  <sortState ref="B18:D57">
    <sortCondition ref="B18:B57"/>
  </sortState>
  <mergeCells count="24">
    <mergeCell ref="A40:L40"/>
    <mergeCell ref="A41:L41"/>
    <mergeCell ref="A44:L44"/>
    <mergeCell ref="A45:K45"/>
    <mergeCell ref="A46:K46"/>
    <mergeCell ref="A39:L39"/>
    <mergeCell ref="M15:M17"/>
    <mergeCell ref="N15:N17"/>
    <mergeCell ref="L15:L17"/>
    <mergeCell ref="A15:A17"/>
    <mergeCell ref="C15:C17"/>
    <mergeCell ref="I15:I17"/>
    <mergeCell ref="J15:J17"/>
    <mergeCell ref="K15:K17"/>
    <mergeCell ref="B15:B17"/>
    <mergeCell ref="D15:D17"/>
    <mergeCell ref="F15:F17"/>
    <mergeCell ref="E15:E17"/>
    <mergeCell ref="G15:G17"/>
    <mergeCell ref="H15:H17"/>
    <mergeCell ref="L14:N14"/>
    <mergeCell ref="O15:O17"/>
    <mergeCell ref="A37:L37"/>
    <mergeCell ref="A38:L38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O50"/>
  <sheetViews>
    <sheetView tabSelected="1" topLeftCell="A36" workbookViewId="0">
      <selection activeCell="C55" sqref="C55"/>
    </sheetView>
  </sheetViews>
  <sheetFormatPr defaultRowHeight="13.2" x14ac:dyDescent="0.25"/>
  <cols>
    <col min="1" max="1" width="6.44140625" style="10" customWidth="1"/>
    <col min="2" max="2" width="29.44140625" style="10" customWidth="1"/>
    <col min="3" max="3" width="9.109375" style="10"/>
    <col min="4" max="4" width="7.5546875" style="10" customWidth="1"/>
    <col min="5" max="5" width="9.5546875" style="10" customWidth="1"/>
    <col min="6" max="8" width="14.88671875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11.5546875" style="10" customWidth="1"/>
    <col min="14" max="15" width="9.109375" style="10"/>
  </cols>
  <sheetData>
    <row r="1" spans="1:15" s="10" customFormat="1" ht="13.8" x14ac:dyDescent="0.25">
      <c r="A1" s="6"/>
    </row>
    <row r="2" spans="1:15" s="10" customFormat="1" ht="13.8" x14ac:dyDescent="0.25">
      <c r="A2" s="2" t="s">
        <v>2</v>
      </c>
    </row>
    <row r="3" spans="1:15" s="10" customFormat="1" ht="13.8" x14ac:dyDescent="0.25">
      <c r="A3" s="2" t="s">
        <v>3</v>
      </c>
    </row>
    <row r="4" spans="1:15" s="10" customFormat="1" ht="13.8" x14ac:dyDescent="0.25">
      <c r="A4" s="2" t="s">
        <v>4</v>
      </c>
    </row>
    <row r="5" spans="1:15" s="10" customFormat="1" ht="13.8" x14ac:dyDescent="0.25">
      <c r="A5" s="2" t="s">
        <v>5</v>
      </c>
    </row>
    <row r="6" spans="1:15" s="10" customFormat="1" ht="13.8" x14ac:dyDescent="0.25">
      <c r="A6" s="2"/>
    </row>
    <row r="7" spans="1:15" s="10" customFormat="1" ht="13.8" x14ac:dyDescent="0.25">
      <c r="A7" s="2" t="s">
        <v>6</v>
      </c>
    </row>
    <row r="8" spans="1:15" s="10" customFormat="1" ht="13.8" x14ac:dyDescent="0.25">
      <c r="A8" s="2"/>
    </row>
    <row r="9" spans="1:15" s="10" customFormat="1" ht="13.8" x14ac:dyDescent="0.25">
      <c r="A9" s="2" t="s">
        <v>7</v>
      </c>
    </row>
    <row r="10" spans="1:15" s="10" customFormat="1" ht="13.8" x14ac:dyDescent="0.25">
      <c r="A10" s="2"/>
    </row>
    <row r="11" spans="1:15" s="10" customFormat="1" ht="13.8" x14ac:dyDescent="0.25">
      <c r="A11" s="2" t="s">
        <v>8</v>
      </c>
    </row>
    <row r="12" spans="1:15" s="10" customFormat="1" ht="13.8" x14ac:dyDescent="0.25">
      <c r="A12" s="2"/>
    </row>
    <row r="13" spans="1:15" s="10" customFormat="1" ht="13.8" x14ac:dyDescent="0.25">
      <c r="A13" s="2" t="s">
        <v>310</v>
      </c>
    </row>
    <row r="14" spans="1:15" s="10" customFormat="1" ht="13.8" x14ac:dyDescent="0.25">
      <c r="A14" s="2"/>
      <c r="L14" s="186" t="s">
        <v>1261</v>
      </c>
      <c r="M14" s="187"/>
      <c r="N14" s="187"/>
    </row>
    <row r="15" spans="1:15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</row>
    <row r="16" spans="1:15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</row>
    <row r="17" spans="1:15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</row>
    <row r="18" spans="1:15" s="127" customFormat="1" ht="21.6" customHeight="1" x14ac:dyDescent="0.25">
      <c r="A18" s="122">
        <v>1</v>
      </c>
      <c r="B18" s="123"/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47">
        <v>12</v>
      </c>
      <c r="O18" s="125"/>
    </row>
    <row r="19" spans="1:15" s="10" customFormat="1" ht="18.75" customHeight="1" x14ac:dyDescent="0.25">
      <c r="A19" s="30" t="s">
        <v>52</v>
      </c>
      <c r="B19" s="24" t="s">
        <v>743</v>
      </c>
      <c r="C19" s="44">
        <v>250</v>
      </c>
      <c r="D19" s="37" t="s">
        <v>76</v>
      </c>
      <c r="E19" s="44" t="s">
        <v>584</v>
      </c>
      <c r="F19" s="38"/>
      <c r="G19" s="151"/>
      <c r="H19" s="151"/>
      <c r="I19" s="145">
        <f>C19*H19</f>
        <v>0</v>
      </c>
      <c r="J19" s="144">
        <f>I19*0.095</f>
        <v>0</v>
      </c>
      <c r="K19" s="144">
        <f>I19+J19</f>
        <v>0</v>
      </c>
      <c r="L19" s="34">
        <f>M19+N19</f>
        <v>0</v>
      </c>
      <c r="M19" s="71"/>
      <c r="N19" s="148"/>
      <c r="O19" s="71"/>
    </row>
    <row r="20" spans="1:15" s="10" customFormat="1" ht="18.75" customHeight="1" x14ac:dyDescent="0.25">
      <c r="A20" s="30" t="s">
        <v>53</v>
      </c>
      <c r="B20" s="24" t="s">
        <v>744</v>
      </c>
      <c r="C20" s="44">
        <v>250</v>
      </c>
      <c r="D20" s="37" t="s">
        <v>76</v>
      </c>
      <c r="E20" s="44" t="s">
        <v>584</v>
      </c>
      <c r="F20" s="38"/>
      <c r="G20" s="151"/>
      <c r="H20" s="151"/>
      <c r="I20" s="145">
        <f t="shared" ref="I20:I31" si="0">C20*H20</f>
        <v>0</v>
      </c>
      <c r="J20" s="144">
        <f t="shared" ref="J20:J31" si="1">I20*0.095</f>
        <v>0</v>
      </c>
      <c r="K20" s="144">
        <f t="shared" ref="K20:K31" si="2">I20+J20</f>
        <v>0</v>
      </c>
      <c r="L20" s="34">
        <f t="shared" ref="L20:L31" si="3">M20+N20</f>
        <v>0</v>
      </c>
      <c r="M20" s="71"/>
      <c r="N20" s="148"/>
      <c r="O20" s="71"/>
    </row>
    <row r="21" spans="1:15" s="10" customFormat="1" ht="18.75" customHeight="1" x14ac:dyDescent="0.25">
      <c r="A21" s="30" t="s">
        <v>54</v>
      </c>
      <c r="B21" s="24" t="s">
        <v>745</v>
      </c>
      <c r="C21" s="44">
        <v>250</v>
      </c>
      <c r="D21" s="37" t="s">
        <v>76</v>
      </c>
      <c r="E21" s="44" t="s">
        <v>584</v>
      </c>
      <c r="F21" s="38"/>
      <c r="G21" s="151"/>
      <c r="H21" s="151"/>
      <c r="I21" s="145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71"/>
      <c r="N21" s="148"/>
      <c r="O21" s="71"/>
    </row>
    <row r="22" spans="1:15" s="10" customFormat="1" ht="26.25" customHeight="1" x14ac:dyDescent="0.25">
      <c r="A22" s="30" t="s">
        <v>120</v>
      </c>
      <c r="B22" s="24" t="s">
        <v>746</v>
      </c>
      <c r="C22" s="44">
        <v>250</v>
      </c>
      <c r="D22" s="37" t="s">
        <v>76</v>
      </c>
      <c r="E22" s="44" t="s">
        <v>584</v>
      </c>
      <c r="F22" s="38"/>
      <c r="G22" s="151"/>
      <c r="H22" s="151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1"/>
      <c r="N22" s="148"/>
      <c r="O22" s="71"/>
    </row>
    <row r="23" spans="1:15" s="10" customFormat="1" ht="18.75" customHeight="1" x14ac:dyDescent="0.25">
      <c r="A23" s="30" t="s">
        <v>56</v>
      </c>
      <c r="B23" s="24" t="s">
        <v>747</v>
      </c>
      <c r="C23" s="44">
        <v>40</v>
      </c>
      <c r="D23" s="37" t="s">
        <v>76</v>
      </c>
      <c r="E23" s="44" t="s">
        <v>584</v>
      </c>
      <c r="F23" s="38"/>
      <c r="G23" s="151"/>
      <c r="H23" s="151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1"/>
      <c r="N23" s="148"/>
      <c r="O23" s="71"/>
    </row>
    <row r="24" spans="1:15" s="10" customFormat="1" ht="18.75" customHeight="1" x14ac:dyDescent="0.25">
      <c r="A24" s="30" t="s">
        <v>58</v>
      </c>
      <c r="B24" s="24" t="s">
        <v>748</v>
      </c>
      <c r="C24" s="44">
        <v>50</v>
      </c>
      <c r="D24" s="37" t="s">
        <v>76</v>
      </c>
      <c r="E24" s="44" t="s">
        <v>585</v>
      </c>
      <c r="F24" s="38"/>
      <c r="G24" s="151"/>
      <c r="H24" s="151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1"/>
      <c r="N24" s="148"/>
      <c r="O24" s="71"/>
    </row>
    <row r="25" spans="1:15" s="10" customFormat="1" ht="18.75" customHeight="1" x14ac:dyDescent="0.25">
      <c r="A25" s="30" t="s">
        <v>121</v>
      </c>
      <c r="B25" s="24" t="s">
        <v>749</v>
      </c>
      <c r="C25" s="44">
        <v>20</v>
      </c>
      <c r="D25" s="37" t="s">
        <v>76</v>
      </c>
      <c r="E25" s="44" t="s">
        <v>584</v>
      </c>
      <c r="F25" s="38"/>
      <c r="G25" s="151"/>
      <c r="H25" s="151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1"/>
      <c r="N25" s="148"/>
      <c r="O25" s="71"/>
    </row>
    <row r="26" spans="1:15" s="10" customFormat="1" ht="18.75" customHeight="1" x14ac:dyDescent="0.25">
      <c r="A26" s="30" t="s">
        <v>407</v>
      </c>
      <c r="B26" s="24" t="s">
        <v>750</v>
      </c>
      <c r="C26" s="44">
        <v>50</v>
      </c>
      <c r="D26" s="37" t="s">
        <v>76</v>
      </c>
      <c r="E26" s="44" t="s">
        <v>586</v>
      </c>
      <c r="F26" s="38"/>
      <c r="G26" s="151"/>
      <c r="H26" s="151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1"/>
      <c r="N26" s="148"/>
      <c r="O26" s="71"/>
    </row>
    <row r="27" spans="1:15" s="10" customFormat="1" ht="13.8" x14ac:dyDescent="0.25">
      <c r="A27" s="30" t="s">
        <v>408</v>
      </c>
      <c r="B27" s="24" t="s">
        <v>751</v>
      </c>
      <c r="C27" s="44">
        <v>20</v>
      </c>
      <c r="D27" s="37" t="s">
        <v>269</v>
      </c>
      <c r="E27" s="44" t="s">
        <v>664</v>
      </c>
      <c r="F27" s="38"/>
      <c r="G27" s="151"/>
      <c r="H27" s="151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1"/>
      <c r="N27" s="148"/>
      <c r="O27" s="71"/>
    </row>
    <row r="28" spans="1:15" s="10" customFormat="1" ht="18.75" customHeight="1" x14ac:dyDescent="0.25">
      <c r="A28" s="30" t="s">
        <v>409</v>
      </c>
      <c r="B28" s="24" t="s">
        <v>752</v>
      </c>
      <c r="C28" s="44">
        <v>20</v>
      </c>
      <c r="D28" s="37" t="s">
        <v>76</v>
      </c>
      <c r="E28" s="44" t="s">
        <v>584</v>
      </c>
      <c r="F28" s="38"/>
      <c r="G28" s="151"/>
      <c r="H28" s="151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1"/>
      <c r="N28" s="148"/>
      <c r="O28" s="71"/>
    </row>
    <row r="29" spans="1:15" s="10" customFormat="1" ht="18.75" customHeight="1" x14ac:dyDescent="0.25">
      <c r="A29" s="30" t="s">
        <v>1</v>
      </c>
      <c r="B29" s="24" t="s">
        <v>406</v>
      </c>
      <c r="C29" s="44">
        <v>10</v>
      </c>
      <c r="D29" s="37" t="s">
        <v>13</v>
      </c>
      <c r="E29" s="44"/>
      <c r="F29" s="38"/>
      <c r="G29" s="151"/>
      <c r="H29" s="151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1"/>
      <c r="N29" s="148"/>
      <c r="O29" s="71"/>
    </row>
    <row r="30" spans="1:15" s="10" customFormat="1" ht="18.75" customHeight="1" x14ac:dyDescent="0.25">
      <c r="A30" s="30" t="s">
        <v>410</v>
      </c>
      <c r="B30" s="24" t="s">
        <v>753</v>
      </c>
      <c r="C30" s="39">
        <v>30</v>
      </c>
      <c r="D30" s="37" t="s">
        <v>13</v>
      </c>
      <c r="E30" s="75" t="s">
        <v>586</v>
      </c>
      <c r="F30" s="38"/>
      <c r="G30" s="151"/>
      <c r="H30" s="151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1"/>
      <c r="N30" s="148"/>
      <c r="O30" s="71"/>
    </row>
    <row r="31" spans="1:15" s="10" customFormat="1" ht="19.5" customHeight="1" x14ac:dyDescent="0.25">
      <c r="A31" s="30" t="s">
        <v>411</v>
      </c>
      <c r="B31" s="24" t="s">
        <v>754</v>
      </c>
      <c r="C31" s="39">
        <v>10</v>
      </c>
      <c r="D31" s="37" t="s">
        <v>13</v>
      </c>
      <c r="E31" s="75" t="s">
        <v>586</v>
      </c>
      <c r="F31" s="38"/>
      <c r="G31" s="151"/>
      <c r="H31" s="151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1"/>
      <c r="N31" s="148"/>
      <c r="O31" s="71"/>
    </row>
    <row r="32" spans="1:15" ht="27.6" x14ac:dyDescent="0.25">
      <c r="A32" s="91"/>
      <c r="B32" s="135" t="s">
        <v>1302</v>
      </c>
      <c r="C32" s="93" t="s">
        <v>1284</v>
      </c>
      <c r="D32" s="94" t="s">
        <v>1284</v>
      </c>
      <c r="E32" s="94" t="s">
        <v>1284</v>
      </c>
      <c r="F32" s="94" t="s">
        <v>1284</v>
      </c>
      <c r="G32" s="95" t="s">
        <v>1284</v>
      </c>
      <c r="H32" s="94" t="s">
        <v>1284</v>
      </c>
      <c r="I32" s="129">
        <f t="shared" ref="I32:N32" si="4">SUM(I19:I31)</f>
        <v>0</v>
      </c>
      <c r="J32" s="129">
        <f t="shared" si="4"/>
        <v>0</v>
      </c>
      <c r="K32" s="129">
        <f t="shared" si="4"/>
        <v>0</v>
      </c>
      <c r="L32" s="34">
        <f t="shared" si="4"/>
        <v>0</v>
      </c>
      <c r="M32" s="34">
        <f t="shared" si="4"/>
        <v>0</v>
      </c>
      <c r="N32" s="34">
        <f t="shared" si="4"/>
        <v>0</v>
      </c>
      <c r="O32" s="69"/>
    </row>
    <row r="33" spans="1:15" s="10" customFormat="1" ht="13.8" x14ac:dyDescent="0.25">
      <c r="A33" s="4"/>
    </row>
    <row r="34" spans="1:15" s="10" customFormat="1" ht="13.8" x14ac:dyDescent="0.25">
      <c r="A34" s="4"/>
    </row>
    <row r="35" spans="1:15" ht="13.8" x14ac:dyDescent="0.3">
      <c r="A35" s="180" t="s">
        <v>1273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80"/>
      <c r="N35"/>
      <c r="O35"/>
    </row>
    <row r="36" spans="1:15" ht="32.25" customHeight="1" x14ac:dyDescent="0.3">
      <c r="A36" s="178" t="s">
        <v>1274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80"/>
      <c r="N36"/>
      <c r="O36"/>
    </row>
    <row r="37" spans="1:15" ht="32.25" customHeight="1" x14ac:dyDescent="0.25">
      <c r="A37" s="179" t="s">
        <v>1351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/>
      <c r="N37"/>
      <c r="O37"/>
    </row>
    <row r="38" spans="1:15" ht="13.8" x14ac:dyDescent="0.25">
      <c r="A38" s="178" t="s">
        <v>1275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/>
      <c r="N38"/>
      <c r="O38"/>
    </row>
    <row r="39" spans="1:15" ht="13.8" x14ac:dyDescent="0.25">
      <c r="A39" s="178" t="s">
        <v>1276</v>
      </c>
      <c r="B39" s="178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/>
      <c r="N39"/>
      <c r="O39"/>
    </row>
    <row r="40" spans="1:15" ht="13.8" x14ac:dyDescent="0.25">
      <c r="A40" s="81" t="s">
        <v>1277</v>
      </c>
      <c r="B40" s="82"/>
      <c r="C40" s="83"/>
      <c r="D40" s="84"/>
      <c r="E40" s="84"/>
      <c r="F40" s="84"/>
      <c r="G40" s="85"/>
      <c r="H40" s="85"/>
      <c r="I40" s="85"/>
      <c r="J40" s="85"/>
      <c r="K40" s="85"/>
      <c r="L40" s="81"/>
      <c r="M40"/>
      <c r="N40"/>
      <c r="O40"/>
    </row>
    <row r="41" spans="1:15" ht="13.8" x14ac:dyDescent="0.25">
      <c r="A41" s="81" t="s">
        <v>1278</v>
      </c>
      <c r="B41" s="82"/>
      <c r="C41" s="83"/>
      <c r="D41" s="84"/>
      <c r="E41" s="84"/>
      <c r="F41" s="84"/>
      <c r="G41" s="85"/>
      <c r="H41" s="85"/>
      <c r="I41" s="85"/>
      <c r="J41" s="85"/>
      <c r="K41" s="85"/>
      <c r="L41" s="81"/>
      <c r="M41"/>
      <c r="N41"/>
      <c r="O41"/>
    </row>
    <row r="42" spans="1:15" ht="13.8" x14ac:dyDescent="0.25">
      <c r="A42" s="173" t="s">
        <v>1279</v>
      </c>
      <c r="B42" s="173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/>
      <c r="N42"/>
      <c r="O42"/>
    </row>
    <row r="43" spans="1:15" ht="13.8" x14ac:dyDescent="0.25">
      <c r="A43" s="173" t="s">
        <v>1280</v>
      </c>
      <c r="B43" s="173"/>
      <c r="C43" s="173"/>
      <c r="D43" s="173"/>
      <c r="E43" s="173"/>
      <c r="F43" s="173"/>
      <c r="G43" s="173"/>
      <c r="H43" s="173"/>
      <c r="I43" s="173"/>
      <c r="J43" s="173"/>
      <c r="K43" s="173"/>
      <c r="L43" s="81"/>
      <c r="M43"/>
      <c r="N43"/>
      <c r="O43"/>
    </row>
    <row r="44" spans="1:15" ht="49.5" customHeight="1" x14ac:dyDescent="0.25">
      <c r="A44" s="173" t="s">
        <v>1352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86"/>
      <c r="M44"/>
      <c r="N44"/>
      <c r="O44"/>
    </row>
    <row r="45" spans="1:15" ht="13.8" x14ac:dyDescent="0.25">
      <c r="A45" s="76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O45"/>
    </row>
    <row r="46" spans="1:15" ht="13.8" x14ac:dyDescent="0.25">
      <c r="A46" s="2" t="s">
        <v>47</v>
      </c>
      <c r="O46"/>
    </row>
    <row r="47" spans="1:15" ht="13.8" x14ac:dyDescent="0.25">
      <c r="A47" s="4" t="s">
        <v>1282</v>
      </c>
      <c r="O47"/>
    </row>
    <row r="48" spans="1:15" ht="7.8" customHeight="1" x14ac:dyDescent="0.25">
      <c r="A48" s="4"/>
      <c r="O48"/>
    </row>
    <row r="49" spans="1:15" ht="0.6" hidden="1" customHeight="1" x14ac:dyDescent="0.25">
      <c r="A49" s="4"/>
      <c r="O49"/>
    </row>
    <row r="50" spans="1:15" ht="13.8" x14ac:dyDescent="0.25">
      <c r="A50" s="4" t="s">
        <v>48</v>
      </c>
      <c r="J50" s="4" t="s">
        <v>49</v>
      </c>
      <c r="K50" s="4"/>
      <c r="L50" s="4" t="s">
        <v>111</v>
      </c>
      <c r="N50"/>
      <c r="O50"/>
    </row>
  </sheetData>
  <sortState ref="B18:D30">
    <sortCondition ref="B18:B30"/>
  </sortState>
  <mergeCells count="24">
    <mergeCell ref="A38:L38"/>
    <mergeCell ref="A39:L39"/>
    <mergeCell ref="A42:L42"/>
    <mergeCell ref="A43:K43"/>
    <mergeCell ref="A44:K44"/>
    <mergeCell ref="A37:L37"/>
    <mergeCell ref="M15:M17"/>
    <mergeCell ref="N15:N17"/>
    <mergeCell ref="E15:E17"/>
    <mergeCell ref="G15:G17"/>
    <mergeCell ref="H15:H17"/>
    <mergeCell ref="L15:L17"/>
    <mergeCell ref="A15:A17"/>
    <mergeCell ref="C15:C17"/>
    <mergeCell ref="I15:I17"/>
    <mergeCell ref="J15:J17"/>
    <mergeCell ref="K15:K17"/>
    <mergeCell ref="B15:B17"/>
    <mergeCell ref="D15:D17"/>
    <mergeCell ref="F15:F17"/>
    <mergeCell ref="L14:N14"/>
    <mergeCell ref="O15:O17"/>
    <mergeCell ref="A35:L35"/>
    <mergeCell ref="A36:L36"/>
  </mergeCell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107"/>
  <sheetViews>
    <sheetView topLeftCell="A7" zoomScaleNormal="100" workbookViewId="0">
      <selection activeCell="C65" sqref="C65"/>
    </sheetView>
  </sheetViews>
  <sheetFormatPr defaultRowHeight="13.2" x14ac:dyDescent="0.25"/>
  <cols>
    <col min="1" max="1" width="6.5546875" style="10" customWidth="1"/>
    <col min="2" max="2" width="33.88671875" style="10" customWidth="1"/>
    <col min="3" max="3" width="10.88671875" style="10" customWidth="1"/>
    <col min="4" max="4" width="7.5546875" style="10" customWidth="1"/>
    <col min="5" max="6" width="11.109375" style="10" customWidth="1"/>
    <col min="7" max="7" width="20.77734375" style="10" customWidth="1"/>
    <col min="8" max="8" width="19.109375" style="10" customWidth="1"/>
    <col min="9" max="9" width="12.6640625" style="10" customWidth="1"/>
    <col min="10" max="10" width="13.109375" style="10" customWidth="1"/>
    <col min="11" max="11" width="13.33203125" style="10" customWidth="1"/>
    <col min="12" max="12" width="15.6640625" style="10" customWidth="1"/>
    <col min="13" max="13" width="11.109375" style="10" customWidth="1"/>
    <col min="14" max="16" width="9.109375" style="10"/>
  </cols>
  <sheetData>
    <row r="1" spans="1:15" ht="13.8" x14ac:dyDescent="0.25">
      <c r="A1" s="6"/>
    </row>
    <row r="2" spans="1:15" ht="13.8" x14ac:dyDescent="0.25">
      <c r="A2" s="2" t="s">
        <v>2</v>
      </c>
    </row>
    <row r="3" spans="1:15" ht="13.8" x14ac:dyDescent="0.25">
      <c r="A3" s="2" t="s">
        <v>3</v>
      </c>
    </row>
    <row r="4" spans="1:15" ht="13.8" x14ac:dyDescent="0.25">
      <c r="A4" s="2" t="s">
        <v>4</v>
      </c>
    </row>
    <row r="5" spans="1:15" ht="13.8" x14ac:dyDescent="0.25">
      <c r="A5" s="2" t="s">
        <v>5</v>
      </c>
    </row>
    <row r="6" spans="1:15" ht="13.8" x14ac:dyDescent="0.25">
      <c r="A6" s="2"/>
    </row>
    <row r="7" spans="1:15" ht="13.8" x14ac:dyDescent="0.25">
      <c r="A7" s="2" t="s">
        <v>6</v>
      </c>
    </row>
    <row r="8" spans="1:15" ht="13.8" x14ac:dyDescent="0.25">
      <c r="A8" s="2"/>
    </row>
    <row r="9" spans="1:15" ht="13.8" x14ac:dyDescent="0.25">
      <c r="A9" s="2" t="s">
        <v>7</v>
      </c>
    </row>
    <row r="10" spans="1:15" ht="13.8" x14ac:dyDescent="0.25">
      <c r="A10" s="2"/>
    </row>
    <row r="11" spans="1:15" ht="13.8" x14ac:dyDescent="0.25">
      <c r="A11" s="2" t="s">
        <v>8</v>
      </c>
    </row>
    <row r="12" spans="1:15" ht="13.8" x14ac:dyDescent="0.25">
      <c r="A12" s="2"/>
    </row>
    <row r="13" spans="1:15" ht="13.8" x14ac:dyDescent="0.25">
      <c r="A13" s="2" t="s">
        <v>354</v>
      </c>
    </row>
    <row r="14" spans="1:15" s="10" customFormat="1" ht="13.8" x14ac:dyDescent="0.25">
      <c r="A14" s="2"/>
      <c r="L14" s="186" t="s">
        <v>1261</v>
      </c>
      <c r="M14" s="187"/>
      <c r="N14" s="187"/>
    </row>
    <row r="15" spans="1:15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</row>
    <row r="16" spans="1:15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</row>
    <row r="17" spans="1:15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</row>
    <row r="18" spans="1:15" s="127" customFormat="1" ht="21.6" customHeight="1" x14ac:dyDescent="0.25">
      <c r="A18" s="122">
        <v>1</v>
      </c>
      <c r="B18" s="123">
        <v>2</v>
      </c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47">
        <v>12</v>
      </c>
      <c r="O18" s="125"/>
    </row>
    <row r="19" spans="1:15" ht="18.75" customHeight="1" x14ac:dyDescent="0.25">
      <c r="A19" s="23" t="s">
        <v>53</v>
      </c>
      <c r="B19" s="29" t="s">
        <v>697</v>
      </c>
      <c r="C19" s="20">
        <v>5</v>
      </c>
      <c r="D19" s="20" t="s">
        <v>76</v>
      </c>
      <c r="E19" s="71" t="s">
        <v>552</v>
      </c>
      <c r="F19" s="21"/>
      <c r="G19" s="41"/>
      <c r="H19" s="41"/>
      <c r="I19" s="145">
        <f>C19*H19</f>
        <v>0</v>
      </c>
      <c r="J19" s="144">
        <f>I19*0.095</f>
        <v>0</v>
      </c>
      <c r="K19" s="144">
        <f>I19+J19</f>
        <v>0</v>
      </c>
      <c r="L19" s="34">
        <f>M19+N19</f>
        <v>0</v>
      </c>
      <c r="M19" s="70"/>
      <c r="N19" s="148"/>
      <c r="O19" s="71"/>
    </row>
    <row r="20" spans="1:15" ht="18.75" customHeight="1" x14ac:dyDescent="0.25">
      <c r="A20" s="23" t="s">
        <v>54</v>
      </c>
      <c r="B20" s="29" t="s">
        <v>698</v>
      </c>
      <c r="C20" s="20">
        <v>5</v>
      </c>
      <c r="D20" s="20" t="s">
        <v>76</v>
      </c>
      <c r="E20" s="71" t="s">
        <v>553</v>
      </c>
      <c r="F20" s="21"/>
      <c r="G20" s="41"/>
      <c r="H20" s="41"/>
      <c r="I20" s="145">
        <f t="shared" ref="I20:I67" si="0">C20*H20</f>
        <v>0</v>
      </c>
      <c r="J20" s="144">
        <f t="shared" ref="J20:J67" si="1">I20*0.095</f>
        <v>0</v>
      </c>
      <c r="K20" s="144">
        <f t="shared" ref="K20:K67" si="2">I20+J20</f>
        <v>0</v>
      </c>
      <c r="L20" s="34">
        <f t="shared" ref="L20:L67" si="3">M20+N20</f>
        <v>0</v>
      </c>
      <c r="M20" s="70"/>
      <c r="N20" s="148"/>
      <c r="O20" s="71"/>
    </row>
    <row r="21" spans="1:15" ht="18.75" customHeight="1" x14ac:dyDescent="0.25">
      <c r="A21" s="23" t="s">
        <v>312</v>
      </c>
      <c r="B21" s="29" t="s">
        <v>699</v>
      </c>
      <c r="C21" s="20">
        <v>18</v>
      </c>
      <c r="D21" s="20" t="s">
        <v>76</v>
      </c>
      <c r="E21" s="71" t="s">
        <v>554</v>
      </c>
      <c r="F21" s="21"/>
      <c r="G21" s="41"/>
      <c r="H21" s="41"/>
      <c r="I21" s="145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70"/>
      <c r="N21" s="148"/>
      <c r="O21" s="71"/>
    </row>
    <row r="22" spans="1:15" ht="18.75" customHeight="1" x14ac:dyDescent="0.25">
      <c r="A22" s="23" t="s">
        <v>56</v>
      </c>
      <c r="B22" s="29" t="s">
        <v>700</v>
      </c>
      <c r="C22" s="20">
        <v>63</v>
      </c>
      <c r="D22" s="20" t="s">
        <v>76</v>
      </c>
      <c r="E22" s="71" t="s">
        <v>555</v>
      </c>
      <c r="F22" s="21"/>
      <c r="G22" s="41"/>
      <c r="H22" s="41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0"/>
      <c r="N22" s="148"/>
      <c r="O22" s="71"/>
    </row>
    <row r="23" spans="1:15" ht="27" customHeight="1" x14ac:dyDescent="0.25">
      <c r="A23" s="23" t="s">
        <v>58</v>
      </c>
      <c r="B23" s="29" t="s">
        <v>701</v>
      </c>
      <c r="C23" s="20">
        <v>5</v>
      </c>
      <c r="D23" s="20" t="s">
        <v>76</v>
      </c>
      <c r="E23" s="71" t="s">
        <v>556</v>
      </c>
      <c r="F23" s="21"/>
      <c r="G23" s="41"/>
      <c r="H23" s="41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0"/>
      <c r="N23" s="148"/>
      <c r="O23" s="71"/>
    </row>
    <row r="24" spans="1:15" ht="18.75" customHeight="1" x14ac:dyDescent="0.25">
      <c r="A24" s="23" t="s">
        <v>121</v>
      </c>
      <c r="B24" s="29" t="s">
        <v>702</v>
      </c>
      <c r="C24" s="20">
        <v>14</v>
      </c>
      <c r="D24" s="20" t="s">
        <v>76</v>
      </c>
      <c r="E24" s="71" t="s">
        <v>557</v>
      </c>
      <c r="F24" s="21"/>
      <c r="G24" s="41"/>
      <c r="H24" s="41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0"/>
      <c r="N24" s="148"/>
      <c r="O24" s="71"/>
    </row>
    <row r="25" spans="1:15" ht="18.75" customHeight="1" x14ac:dyDescent="0.25">
      <c r="A25" s="23" t="s">
        <v>59</v>
      </c>
      <c r="B25" s="29" t="s">
        <v>703</v>
      </c>
      <c r="C25" s="20">
        <v>17</v>
      </c>
      <c r="D25" s="20" t="s">
        <v>76</v>
      </c>
      <c r="E25" s="71" t="s">
        <v>558</v>
      </c>
      <c r="F25" s="21"/>
      <c r="G25" s="41"/>
      <c r="H25" s="41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0"/>
      <c r="N25" s="148"/>
      <c r="O25" s="71"/>
    </row>
    <row r="26" spans="1:15" ht="18.75" customHeight="1" x14ac:dyDescent="0.25">
      <c r="A26" s="23" t="s">
        <v>61</v>
      </c>
      <c r="B26" s="29" t="s">
        <v>704</v>
      </c>
      <c r="C26" s="20">
        <v>10</v>
      </c>
      <c r="D26" s="20" t="s">
        <v>76</v>
      </c>
      <c r="E26" s="71" t="s">
        <v>555</v>
      </c>
      <c r="F26" s="21"/>
      <c r="G26" s="41"/>
      <c r="H26" s="41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0"/>
      <c r="N26" s="148"/>
      <c r="O26" s="71"/>
    </row>
    <row r="27" spans="1:15" ht="18.75" customHeight="1" x14ac:dyDescent="0.25">
      <c r="A27" s="23" t="s">
        <v>63</v>
      </c>
      <c r="B27" s="29" t="s">
        <v>705</v>
      </c>
      <c r="C27" s="20">
        <v>6</v>
      </c>
      <c r="D27" s="20" t="s">
        <v>76</v>
      </c>
      <c r="E27" s="71" t="s">
        <v>559</v>
      </c>
      <c r="F27" s="21"/>
      <c r="G27" s="41"/>
      <c r="H27" s="41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0"/>
      <c r="N27" s="148"/>
      <c r="O27" s="71"/>
    </row>
    <row r="28" spans="1:15" ht="18.75" customHeight="1" x14ac:dyDescent="0.25">
      <c r="A28" s="23" t="s">
        <v>1</v>
      </c>
      <c r="B28" s="29" t="s">
        <v>466</v>
      </c>
      <c r="C28" s="20">
        <v>8</v>
      </c>
      <c r="D28" s="20" t="s">
        <v>76</v>
      </c>
      <c r="E28" s="71"/>
      <c r="F28" s="21"/>
      <c r="G28" s="41"/>
      <c r="H28" s="41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0"/>
      <c r="N28" s="148"/>
      <c r="O28" s="71"/>
    </row>
    <row r="29" spans="1:15" ht="18.75" customHeight="1" x14ac:dyDescent="0.25">
      <c r="A29" s="23" t="s">
        <v>410</v>
      </c>
      <c r="B29" s="29" t="s">
        <v>706</v>
      </c>
      <c r="C29" s="20">
        <v>50</v>
      </c>
      <c r="D29" s="20" t="s">
        <v>76</v>
      </c>
      <c r="E29" s="71" t="s">
        <v>557</v>
      </c>
      <c r="F29" s="21"/>
      <c r="G29" s="41"/>
      <c r="H29" s="41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0"/>
      <c r="N29" s="148"/>
      <c r="O29" s="71"/>
    </row>
    <row r="30" spans="1:15" ht="18.75" customHeight="1" x14ac:dyDescent="0.25">
      <c r="A30" s="23" t="s">
        <v>411</v>
      </c>
      <c r="B30" s="29" t="s">
        <v>707</v>
      </c>
      <c r="C30" s="20">
        <v>8</v>
      </c>
      <c r="D30" s="20" t="s">
        <v>76</v>
      </c>
      <c r="E30" s="71" t="s">
        <v>560</v>
      </c>
      <c r="F30" s="21"/>
      <c r="G30" s="41"/>
      <c r="H30" s="41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0"/>
      <c r="N30" s="148"/>
      <c r="O30" s="71"/>
    </row>
    <row r="31" spans="1:15" ht="18.75" customHeight="1" x14ac:dyDescent="0.25">
      <c r="A31" s="23" t="s">
        <v>439</v>
      </c>
      <c r="B31" s="29" t="s">
        <v>708</v>
      </c>
      <c r="C31" s="20">
        <v>2</v>
      </c>
      <c r="D31" s="20" t="s">
        <v>76</v>
      </c>
      <c r="E31" s="71" t="s">
        <v>561</v>
      </c>
      <c r="F31" s="21"/>
      <c r="G31" s="41"/>
      <c r="H31" s="41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0"/>
      <c r="N31" s="148"/>
      <c r="O31" s="71"/>
    </row>
    <row r="32" spans="1:15" ht="18.75" customHeight="1" x14ac:dyDescent="0.25">
      <c r="A32" s="23" t="s">
        <v>440</v>
      </c>
      <c r="B32" s="29" t="s">
        <v>709</v>
      </c>
      <c r="C32" s="20">
        <v>1</v>
      </c>
      <c r="D32" s="20" t="s">
        <v>76</v>
      </c>
      <c r="E32" s="71" t="s">
        <v>562</v>
      </c>
      <c r="F32" s="21"/>
      <c r="G32" s="41"/>
      <c r="H32" s="41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70"/>
      <c r="N32" s="148"/>
      <c r="O32" s="71"/>
    </row>
    <row r="33" spans="1:15" ht="18.75" customHeight="1" x14ac:dyDescent="0.25">
      <c r="A33" s="23" t="s">
        <v>441</v>
      </c>
      <c r="B33" s="29" t="s">
        <v>710</v>
      </c>
      <c r="C33" s="20">
        <v>24</v>
      </c>
      <c r="D33" s="20" t="s">
        <v>76</v>
      </c>
      <c r="E33" s="71" t="s">
        <v>563</v>
      </c>
      <c r="F33" s="21"/>
      <c r="G33" s="41"/>
      <c r="H33" s="41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70"/>
      <c r="N33" s="148"/>
      <c r="O33" s="71"/>
    </row>
    <row r="34" spans="1:15" ht="27" customHeight="1" x14ac:dyDescent="0.25">
      <c r="A34" s="23" t="s">
        <v>442</v>
      </c>
      <c r="B34" s="29" t="s">
        <v>711</v>
      </c>
      <c r="C34" s="20">
        <v>2</v>
      </c>
      <c r="D34" s="20" t="s">
        <v>76</v>
      </c>
      <c r="E34" s="71" t="s">
        <v>564</v>
      </c>
      <c r="F34" s="21"/>
      <c r="G34" s="41"/>
      <c r="H34" s="41"/>
      <c r="I34" s="145">
        <f t="shared" si="0"/>
        <v>0</v>
      </c>
      <c r="J34" s="144">
        <f t="shared" si="1"/>
        <v>0</v>
      </c>
      <c r="K34" s="144">
        <f t="shared" si="2"/>
        <v>0</v>
      </c>
      <c r="L34" s="34">
        <f t="shared" si="3"/>
        <v>0</v>
      </c>
      <c r="M34" s="70"/>
      <c r="N34" s="148"/>
      <c r="O34" s="71"/>
    </row>
    <row r="35" spans="1:15" ht="27.75" customHeight="1" x14ac:dyDescent="0.25">
      <c r="A35" s="23" t="s">
        <v>443</v>
      </c>
      <c r="B35" s="29" t="s">
        <v>712</v>
      </c>
      <c r="C35" s="20">
        <v>12</v>
      </c>
      <c r="D35" s="20" t="s">
        <v>76</v>
      </c>
      <c r="E35" s="71" t="s">
        <v>565</v>
      </c>
      <c r="F35" s="21"/>
      <c r="G35" s="41"/>
      <c r="H35" s="41"/>
      <c r="I35" s="145">
        <f t="shared" si="0"/>
        <v>0</v>
      </c>
      <c r="J35" s="144">
        <f t="shared" si="1"/>
        <v>0</v>
      </c>
      <c r="K35" s="144">
        <f t="shared" si="2"/>
        <v>0</v>
      </c>
      <c r="L35" s="34">
        <f t="shared" si="3"/>
        <v>0</v>
      </c>
      <c r="M35" s="70"/>
      <c r="N35" s="148"/>
      <c r="O35" s="71"/>
    </row>
    <row r="36" spans="1:15" ht="27" customHeight="1" x14ac:dyDescent="0.25">
      <c r="A36" s="23" t="s">
        <v>444</v>
      </c>
      <c r="B36" s="29" t="s">
        <v>713</v>
      </c>
      <c r="C36" s="20">
        <v>6</v>
      </c>
      <c r="D36" s="20" t="s">
        <v>76</v>
      </c>
      <c r="E36" s="71" t="s">
        <v>566</v>
      </c>
      <c r="F36" s="21"/>
      <c r="G36" s="41"/>
      <c r="H36" s="41"/>
      <c r="I36" s="145">
        <f t="shared" si="0"/>
        <v>0</v>
      </c>
      <c r="J36" s="144">
        <f t="shared" si="1"/>
        <v>0</v>
      </c>
      <c r="K36" s="144">
        <f t="shared" si="2"/>
        <v>0</v>
      </c>
      <c r="L36" s="34">
        <f t="shared" si="3"/>
        <v>0</v>
      </c>
      <c r="M36" s="70"/>
      <c r="N36" s="148"/>
      <c r="O36" s="71"/>
    </row>
    <row r="37" spans="1:15" ht="26.25" customHeight="1" x14ac:dyDescent="0.25">
      <c r="A37" s="23" t="s">
        <v>445</v>
      </c>
      <c r="B37" s="29" t="s">
        <v>714</v>
      </c>
      <c r="C37" s="20">
        <v>42</v>
      </c>
      <c r="D37" s="20" t="s">
        <v>76</v>
      </c>
      <c r="E37" s="71" t="s">
        <v>567</v>
      </c>
      <c r="F37" s="21"/>
      <c r="G37" s="41"/>
      <c r="H37" s="41"/>
      <c r="I37" s="145">
        <f t="shared" si="0"/>
        <v>0</v>
      </c>
      <c r="J37" s="144">
        <f t="shared" si="1"/>
        <v>0</v>
      </c>
      <c r="K37" s="144">
        <f t="shared" si="2"/>
        <v>0</v>
      </c>
      <c r="L37" s="34">
        <f t="shared" si="3"/>
        <v>0</v>
      </c>
      <c r="M37" s="70"/>
      <c r="N37" s="148"/>
      <c r="O37" s="71"/>
    </row>
    <row r="38" spans="1:15" ht="18.75" customHeight="1" x14ac:dyDescent="0.25">
      <c r="A38" s="23" t="s">
        <v>446</v>
      </c>
      <c r="B38" s="29" t="s">
        <v>715</v>
      </c>
      <c r="C38" s="20">
        <v>20</v>
      </c>
      <c r="D38" s="20" t="s">
        <v>76</v>
      </c>
      <c r="E38" s="71" t="s">
        <v>568</v>
      </c>
      <c r="F38" s="21"/>
      <c r="G38" s="41"/>
      <c r="H38" s="41"/>
      <c r="I38" s="145"/>
      <c r="J38" s="144">
        <f t="shared" si="1"/>
        <v>0</v>
      </c>
      <c r="K38" s="144">
        <f t="shared" si="2"/>
        <v>0</v>
      </c>
      <c r="L38" s="34">
        <f t="shared" si="3"/>
        <v>0</v>
      </c>
      <c r="M38" s="70"/>
      <c r="N38" s="148"/>
      <c r="O38" s="71"/>
    </row>
    <row r="39" spans="1:15" ht="31.5" customHeight="1" x14ac:dyDescent="0.25">
      <c r="A39" s="23" t="s">
        <v>447</v>
      </c>
      <c r="B39" s="29" t="s">
        <v>716</v>
      </c>
      <c r="C39" s="20">
        <v>12</v>
      </c>
      <c r="D39" s="20" t="s">
        <v>76</v>
      </c>
      <c r="E39" s="71" t="s">
        <v>555</v>
      </c>
      <c r="F39" s="21"/>
      <c r="G39" s="41"/>
      <c r="H39" s="41"/>
      <c r="I39" s="145">
        <f t="shared" si="0"/>
        <v>0</v>
      </c>
      <c r="J39" s="144">
        <f t="shared" si="1"/>
        <v>0</v>
      </c>
      <c r="K39" s="144">
        <f t="shared" si="2"/>
        <v>0</v>
      </c>
      <c r="L39" s="34">
        <f t="shared" si="3"/>
        <v>0</v>
      </c>
      <c r="M39" s="70"/>
      <c r="N39" s="148"/>
      <c r="O39" s="71"/>
    </row>
    <row r="40" spans="1:15" ht="18.75" customHeight="1" x14ac:dyDescent="0.25">
      <c r="A40" s="23" t="s">
        <v>448</v>
      </c>
      <c r="B40" s="29" t="s">
        <v>717</v>
      </c>
      <c r="C40" s="20">
        <v>5</v>
      </c>
      <c r="D40" s="20" t="s">
        <v>76</v>
      </c>
      <c r="E40" s="71" t="s">
        <v>569</v>
      </c>
      <c r="F40" s="21"/>
      <c r="G40" s="41"/>
      <c r="H40" s="41"/>
      <c r="I40" s="145">
        <f t="shared" si="0"/>
        <v>0</v>
      </c>
      <c r="J40" s="144">
        <f t="shared" si="1"/>
        <v>0</v>
      </c>
      <c r="K40" s="144">
        <f t="shared" si="2"/>
        <v>0</v>
      </c>
      <c r="L40" s="34">
        <f t="shared" si="3"/>
        <v>0</v>
      </c>
      <c r="M40" s="70"/>
      <c r="N40" s="148"/>
      <c r="O40" s="71"/>
    </row>
    <row r="41" spans="1:15" ht="18.75" customHeight="1" x14ac:dyDescent="0.25">
      <c r="A41" s="23" t="s">
        <v>449</v>
      </c>
      <c r="B41" s="29" t="s">
        <v>718</v>
      </c>
      <c r="C41" s="20">
        <v>210</v>
      </c>
      <c r="D41" s="20" t="s">
        <v>76</v>
      </c>
      <c r="E41" s="71" t="s">
        <v>570</v>
      </c>
      <c r="F41" s="21"/>
      <c r="G41" s="41"/>
      <c r="H41" s="41"/>
      <c r="I41" s="145">
        <f t="shared" si="0"/>
        <v>0</v>
      </c>
      <c r="J41" s="144">
        <f t="shared" si="1"/>
        <v>0</v>
      </c>
      <c r="K41" s="144">
        <f t="shared" si="2"/>
        <v>0</v>
      </c>
      <c r="L41" s="34">
        <f t="shared" si="3"/>
        <v>0</v>
      </c>
      <c r="M41" s="70"/>
      <c r="N41" s="148"/>
      <c r="O41" s="71"/>
    </row>
    <row r="42" spans="1:15" ht="18.75" customHeight="1" x14ac:dyDescent="0.25">
      <c r="A42" s="23" t="s">
        <v>450</v>
      </c>
      <c r="B42" s="29" t="s">
        <v>719</v>
      </c>
      <c r="C42" s="20">
        <v>8</v>
      </c>
      <c r="D42" s="20" t="s">
        <v>76</v>
      </c>
      <c r="E42" s="71" t="s">
        <v>571</v>
      </c>
      <c r="F42" s="21"/>
      <c r="G42" s="41"/>
      <c r="H42" s="41"/>
      <c r="I42" s="145">
        <f t="shared" si="0"/>
        <v>0</v>
      </c>
      <c r="J42" s="144">
        <f t="shared" si="1"/>
        <v>0</v>
      </c>
      <c r="K42" s="144">
        <f t="shared" si="2"/>
        <v>0</v>
      </c>
      <c r="L42" s="34">
        <f t="shared" si="3"/>
        <v>0</v>
      </c>
      <c r="M42" s="70"/>
      <c r="N42" s="148"/>
      <c r="O42" s="71"/>
    </row>
    <row r="43" spans="1:15" ht="18.75" customHeight="1" x14ac:dyDescent="0.25">
      <c r="A43" s="23" t="s">
        <v>357</v>
      </c>
      <c r="B43" s="29" t="s">
        <v>467</v>
      </c>
      <c r="C43" s="20">
        <v>72</v>
      </c>
      <c r="D43" s="20" t="s">
        <v>76</v>
      </c>
      <c r="E43" s="71"/>
      <c r="F43" s="21"/>
      <c r="G43" s="41"/>
      <c r="H43" s="41"/>
      <c r="I43" s="145">
        <f t="shared" si="0"/>
        <v>0</v>
      </c>
      <c r="J43" s="144">
        <f t="shared" si="1"/>
        <v>0</v>
      </c>
      <c r="K43" s="144">
        <f t="shared" si="2"/>
        <v>0</v>
      </c>
      <c r="L43" s="34">
        <f t="shared" si="3"/>
        <v>0</v>
      </c>
      <c r="M43" s="70"/>
      <c r="N43" s="148"/>
      <c r="O43" s="71"/>
    </row>
    <row r="44" spans="1:15" ht="18.75" customHeight="1" x14ac:dyDescent="0.25">
      <c r="A44" s="23" t="s">
        <v>451</v>
      </c>
      <c r="B44" s="29" t="s">
        <v>720</v>
      </c>
      <c r="C44" s="20">
        <v>30</v>
      </c>
      <c r="D44" s="20" t="s">
        <v>76</v>
      </c>
      <c r="E44" s="71" t="s">
        <v>572</v>
      </c>
      <c r="F44" s="21"/>
      <c r="G44" s="41"/>
      <c r="H44" s="41"/>
      <c r="I44" s="145">
        <f t="shared" si="0"/>
        <v>0</v>
      </c>
      <c r="J44" s="144">
        <f t="shared" si="1"/>
        <v>0</v>
      </c>
      <c r="K44" s="144">
        <f t="shared" si="2"/>
        <v>0</v>
      </c>
      <c r="L44" s="34">
        <f t="shared" si="3"/>
        <v>0</v>
      </c>
      <c r="M44" s="70"/>
      <c r="N44" s="148"/>
      <c r="O44" s="71"/>
    </row>
    <row r="45" spans="1:15" ht="18.75" customHeight="1" x14ac:dyDescent="0.25">
      <c r="A45" s="23" t="s">
        <v>452</v>
      </c>
      <c r="B45" s="29" t="s">
        <v>721</v>
      </c>
      <c r="C45" s="20">
        <v>25</v>
      </c>
      <c r="D45" s="20" t="s">
        <v>76</v>
      </c>
      <c r="E45" s="71" t="s">
        <v>572</v>
      </c>
      <c r="F45" s="21"/>
      <c r="G45" s="41"/>
      <c r="H45" s="41"/>
      <c r="I45" s="145">
        <f t="shared" si="0"/>
        <v>0</v>
      </c>
      <c r="J45" s="144">
        <f t="shared" si="1"/>
        <v>0</v>
      </c>
      <c r="K45" s="144">
        <f t="shared" si="2"/>
        <v>0</v>
      </c>
      <c r="L45" s="34">
        <f t="shared" si="3"/>
        <v>0</v>
      </c>
      <c r="M45" s="70"/>
      <c r="N45" s="148"/>
      <c r="O45" s="71"/>
    </row>
    <row r="46" spans="1:15" ht="18.75" customHeight="1" x14ac:dyDescent="0.25">
      <c r="A46" s="23" t="s">
        <v>453</v>
      </c>
      <c r="B46" s="29" t="s">
        <v>722</v>
      </c>
      <c r="C46" s="20">
        <v>8</v>
      </c>
      <c r="D46" s="20" t="s">
        <v>76</v>
      </c>
      <c r="E46" s="71" t="s">
        <v>573</v>
      </c>
      <c r="F46" s="21"/>
      <c r="G46" s="41"/>
      <c r="H46" s="41"/>
      <c r="I46" s="145">
        <f t="shared" si="0"/>
        <v>0</v>
      </c>
      <c r="J46" s="144">
        <f t="shared" si="1"/>
        <v>0</v>
      </c>
      <c r="K46" s="144">
        <f t="shared" si="2"/>
        <v>0</v>
      </c>
      <c r="L46" s="34">
        <f t="shared" si="3"/>
        <v>0</v>
      </c>
      <c r="M46" s="70"/>
      <c r="N46" s="148"/>
      <c r="O46" s="71"/>
    </row>
    <row r="47" spans="1:15" ht="18.75" customHeight="1" x14ac:dyDescent="0.25">
      <c r="A47" s="23" t="s">
        <v>454</v>
      </c>
      <c r="B47" s="29" t="s">
        <v>723</v>
      </c>
      <c r="C47" s="20">
        <v>10</v>
      </c>
      <c r="D47" s="20" t="s">
        <v>76</v>
      </c>
      <c r="E47" s="71" t="s">
        <v>574</v>
      </c>
      <c r="F47" s="21"/>
      <c r="G47" s="41"/>
      <c r="H47" s="41"/>
      <c r="I47" s="145"/>
      <c r="J47" s="144">
        <f t="shared" si="1"/>
        <v>0</v>
      </c>
      <c r="K47" s="144">
        <f t="shared" si="2"/>
        <v>0</v>
      </c>
      <c r="L47" s="34">
        <f t="shared" si="3"/>
        <v>0</v>
      </c>
      <c r="M47" s="70"/>
      <c r="N47" s="148"/>
      <c r="O47" s="71"/>
    </row>
    <row r="48" spans="1:15" ht="18.75" customHeight="1" x14ac:dyDescent="0.25">
      <c r="A48" s="23" t="s">
        <v>455</v>
      </c>
      <c r="B48" s="29" t="s">
        <v>724</v>
      </c>
      <c r="C48" s="20">
        <v>392</v>
      </c>
      <c r="D48" s="20" t="s">
        <v>76</v>
      </c>
      <c r="E48" s="71" t="s">
        <v>575</v>
      </c>
      <c r="F48" s="21"/>
      <c r="G48" s="41"/>
      <c r="H48" s="41"/>
      <c r="I48" s="145">
        <f t="shared" si="0"/>
        <v>0</v>
      </c>
      <c r="J48" s="144">
        <f t="shared" si="1"/>
        <v>0</v>
      </c>
      <c r="K48" s="144">
        <f t="shared" si="2"/>
        <v>0</v>
      </c>
      <c r="L48" s="34">
        <f t="shared" si="3"/>
        <v>0</v>
      </c>
      <c r="M48" s="70"/>
      <c r="N48" s="148"/>
      <c r="O48" s="71"/>
    </row>
    <row r="49" spans="1:15" ht="18.75" customHeight="1" x14ac:dyDescent="0.25">
      <c r="A49" s="23" t="s">
        <v>351</v>
      </c>
      <c r="B49" s="29" t="s">
        <v>725</v>
      </c>
      <c r="C49" s="20">
        <v>12</v>
      </c>
      <c r="D49" s="20" t="s">
        <v>76</v>
      </c>
      <c r="E49" s="71" t="s">
        <v>557</v>
      </c>
      <c r="F49" s="21"/>
      <c r="G49" s="41"/>
      <c r="H49" s="41"/>
      <c r="I49" s="145">
        <f t="shared" si="0"/>
        <v>0</v>
      </c>
      <c r="J49" s="144">
        <f t="shared" si="1"/>
        <v>0</v>
      </c>
      <c r="K49" s="144">
        <f t="shared" si="2"/>
        <v>0</v>
      </c>
      <c r="L49" s="34">
        <f t="shared" si="3"/>
        <v>0</v>
      </c>
      <c r="M49" s="70"/>
      <c r="N49" s="148"/>
      <c r="O49" s="71"/>
    </row>
    <row r="50" spans="1:15" ht="18.75" customHeight="1" x14ac:dyDescent="0.25">
      <c r="A50" s="23" t="s">
        <v>456</v>
      </c>
      <c r="B50" s="29" t="s">
        <v>726</v>
      </c>
      <c r="C50" s="20">
        <v>36</v>
      </c>
      <c r="D50" s="20" t="s">
        <v>76</v>
      </c>
      <c r="E50" s="71" t="s">
        <v>576</v>
      </c>
      <c r="F50" s="21"/>
      <c r="G50" s="41"/>
      <c r="H50" s="41"/>
      <c r="I50" s="145">
        <f t="shared" si="0"/>
        <v>0</v>
      </c>
      <c r="J50" s="144">
        <f t="shared" si="1"/>
        <v>0</v>
      </c>
      <c r="K50" s="144">
        <f t="shared" si="2"/>
        <v>0</v>
      </c>
      <c r="L50" s="34">
        <f t="shared" si="3"/>
        <v>0</v>
      </c>
      <c r="M50" s="70"/>
      <c r="N50" s="148"/>
      <c r="O50" s="71"/>
    </row>
    <row r="51" spans="1:15" ht="18.75" customHeight="1" x14ac:dyDescent="0.25">
      <c r="A51" s="23" t="s">
        <v>457</v>
      </c>
      <c r="B51" s="29" t="s">
        <v>727</v>
      </c>
      <c r="C51" s="20">
        <v>30</v>
      </c>
      <c r="D51" s="20" t="s">
        <v>76</v>
      </c>
      <c r="E51" s="71" t="s">
        <v>570</v>
      </c>
      <c r="F51" s="21"/>
      <c r="G51" s="41"/>
      <c r="H51" s="41"/>
      <c r="I51" s="145">
        <f t="shared" si="0"/>
        <v>0</v>
      </c>
      <c r="J51" s="144">
        <f t="shared" si="1"/>
        <v>0</v>
      </c>
      <c r="K51" s="144">
        <f t="shared" si="2"/>
        <v>0</v>
      </c>
      <c r="L51" s="34">
        <f t="shared" si="3"/>
        <v>0</v>
      </c>
      <c r="M51" s="70"/>
      <c r="N51" s="148"/>
      <c r="O51" s="71"/>
    </row>
    <row r="52" spans="1:15" ht="18.75" customHeight="1" x14ac:dyDescent="0.25">
      <c r="A52" s="23"/>
      <c r="B52" s="29" t="s">
        <v>1323</v>
      </c>
      <c r="C52" s="20">
        <v>35</v>
      </c>
      <c r="D52" s="20" t="s">
        <v>76</v>
      </c>
      <c r="E52" s="71" t="s">
        <v>1324</v>
      </c>
      <c r="F52" s="21"/>
      <c r="G52" s="41"/>
      <c r="H52" s="41"/>
      <c r="I52" s="145">
        <f t="shared" ref="I52" si="4">C52*H52</f>
        <v>0</v>
      </c>
      <c r="J52" s="144">
        <f t="shared" ref="J52" si="5">I52*0.095</f>
        <v>0</v>
      </c>
      <c r="K52" s="144">
        <f t="shared" ref="K52" si="6">I52+J52</f>
        <v>0</v>
      </c>
      <c r="L52" s="34">
        <f t="shared" ref="L52" si="7">M52+N52</f>
        <v>0</v>
      </c>
      <c r="M52" s="70"/>
      <c r="N52" s="148"/>
      <c r="O52" s="71"/>
    </row>
    <row r="53" spans="1:15" ht="25.2" customHeight="1" x14ac:dyDescent="0.25">
      <c r="A53" s="23" t="s">
        <v>458</v>
      </c>
      <c r="B53" s="29" t="s">
        <v>728</v>
      </c>
      <c r="C53" s="20">
        <v>14</v>
      </c>
      <c r="D53" s="20" t="s">
        <v>76</v>
      </c>
      <c r="E53" s="71" t="s">
        <v>570</v>
      </c>
      <c r="F53" s="41"/>
      <c r="G53" s="41"/>
      <c r="H53" s="41"/>
      <c r="I53" s="145">
        <f t="shared" si="0"/>
        <v>0</v>
      </c>
      <c r="J53" s="144">
        <f t="shared" si="1"/>
        <v>0</v>
      </c>
      <c r="K53" s="144">
        <f t="shared" si="2"/>
        <v>0</v>
      </c>
      <c r="L53" s="34">
        <f t="shared" si="3"/>
        <v>0</v>
      </c>
      <c r="M53" s="70"/>
      <c r="N53" s="148"/>
      <c r="O53" s="71"/>
    </row>
    <row r="54" spans="1:15" ht="18.75" customHeight="1" x14ac:dyDescent="0.25">
      <c r="A54" s="23" t="s">
        <v>313</v>
      </c>
      <c r="B54" s="29" t="s">
        <v>729</v>
      </c>
      <c r="C54" s="20">
        <v>5</v>
      </c>
      <c r="D54" s="20" t="s">
        <v>76</v>
      </c>
      <c r="E54" s="71" t="s">
        <v>577</v>
      </c>
      <c r="F54" s="21"/>
      <c r="G54" s="41"/>
      <c r="H54" s="41"/>
      <c r="I54" s="145">
        <f t="shared" si="0"/>
        <v>0</v>
      </c>
      <c r="J54" s="144">
        <f t="shared" si="1"/>
        <v>0</v>
      </c>
      <c r="K54" s="144">
        <f t="shared" si="2"/>
        <v>0</v>
      </c>
      <c r="L54" s="34">
        <f t="shared" si="3"/>
        <v>0</v>
      </c>
      <c r="M54" s="70"/>
      <c r="N54" s="148"/>
      <c r="O54" s="71"/>
    </row>
    <row r="55" spans="1:15" ht="18.75" customHeight="1" x14ac:dyDescent="0.25">
      <c r="A55" s="23" t="s">
        <v>362</v>
      </c>
      <c r="B55" s="29" t="s">
        <v>730</v>
      </c>
      <c r="C55" s="20">
        <v>15</v>
      </c>
      <c r="D55" s="20" t="s">
        <v>76</v>
      </c>
      <c r="E55" s="71" t="s">
        <v>578</v>
      </c>
      <c r="F55" s="21"/>
      <c r="G55" s="41"/>
      <c r="H55" s="41"/>
      <c r="I55" s="145">
        <f t="shared" si="0"/>
        <v>0</v>
      </c>
      <c r="J55" s="144">
        <f t="shared" si="1"/>
        <v>0</v>
      </c>
      <c r="K55" s="144">
        <f t="shared" si="2"/>
        <v>0</v>
      </c>
      <c r="L55" s="34">
        <f t="shared" si="3"/>
        <v>0</v>
      </c>
      <c r="M55" s="70"/>
      <c r="N55" s="148"/>
      <c r="O55" s="71"/>
    </row>
    <row r="56" spans="1:15" ht="18.75" customHeight="1" x14ac:dyDescent="0.25">
      <c r="A56" s="23"/>
      <c r="B56" s="29" t="s">
        <v>731</v>
      </c>
      <c r="C56" s="20">
        <v>16</v>
      </c>
      <c r="D56" s="20" t="s">
        <v>76</v>
      </c>
      <c r="E56" s="71" t="s">
        <v>583</v>
      </c>
      <c r="F56" s="21"/>
      <c r="G56" s="41"/>
      <c r="H56" s="41"/>
      <c r="I56" s="145">
        <f t="shared" si="0"/>
        <v>0</v>
      </c>
      <c r="J56" s="144">
        <f t="shared" si="1"/>
        <v>0</v>
      </c>
      <c r="K56" s="144">
        <f t="shared" si="2"/>
        <v>0</v>
      </c>
      <c r="L56" s="34">
        <f t="shared" si="3"/>
        <v>0</v>
      </c>
      <c r="M56" s="70"/>
      <c r="N56" s="148"/>
      <c r="O56" s="71"/>
    </row>
    <row r="57" spans="1:15" ht="28.5" customHeight="1" x14ac:dyDescent="0.25">
      <c r="A57" s="23" t="s">
        <v>363</v>
      </c>
      <c r="B57" s="29" t="s">
        <v>732</v>
      </c>
      <c r="C57" s="20">
        <v>60</v>
      </c>
      <c r="D57" s="20" t="s">
        <v>76</v>
      </c>
      <c r="E57" s="71" t="s">
        <v>555</v>
      </c>
      <c r="F57" s="21"/>
      <c r="G57" s="41"/>
      <c r="H57" s="41"/>
      <c r="I57" s="145">
        <f t="shared" si="0"/>
        <v>0</v>
      </c>
      <c r="J57" s="144">
        <f t="shared" si="1"/>
        <v>0</v>
      </c>
      <c r="K57" s="144">
        <f t="shared" si="2"/>
        <v>0</v>
      </c>
      <c r="L57" s="34">
        <f t="shared" si="3"/>
        <v>0</v>
      </c>
      <c r="M57" s="70"/>
      <c r="N57" s="148"/>
      <c r="O57" s="71"/>
    </row>
    <row r="58" spans="1:15" ht="18.75" customHeight="1" x14ac:dyDescent="0.25">
      <c r="A58" s="23" t="s">
        <v>352</v>
      </c>
      <c r="B58" s="29" t="s">
        <v>733</v>
      </c>
      <c r="C58" s="20">
        <v>60</v>
      </c>
      <c r="D58" s="20" t="s">
        <v>76</v>
      </c>
      <c r="E58" s="71" t="s">
        <v>579</v>
      </c>
      <c r="F58" s="16"/>
      <c r="G58" s="20"/>
      <c r="H58" s="20"/>
      <c r="I58" s="145">
        <f t="shared" si="0"/>
        <v>0</v>
      </c>
      <c r="J58" s="144">
        <f t="shared" si="1"/>
        <v>0</v>
      </c>
      <c r="K58" s="144">
        <f t="shared" si="2"/>
        <v>0</v>
      </c>
      <c r="L58" s="34">
        <f t="shared" si="3"/>
        <v>0</v>
      </c>
      <c r="M58" s="61"/>
      <c r="N58" s="148"/>
      <c r="O58" s="71"/>
    </row>
    <row r="59" spans="1:15" ht="18.75" customHeight="1" x14ac:dyDescent="0.25">
      <c r="A59" s="23" t="s">
        <v>364</v>
      </c>
      <c r="B59" s="29" t="s">
        <v>734</v>
      </c>
      <c r="C59" s="20">
        <v>30</v>
      </c>
      <c r="D59" s="20" t="s">
        <v>76</v>
      </c>
      <c r="E59" s="71" t="s">
        <v>580</v>
      </c>
      <c r="F59" s="16"/>
      <c r="G59" s="20"/>
      <c r="H59" s="20"/>
      <c r="I59" s="145"/>
      <c r="J59" s="144">
        <f t="shared" si="1"/>
        <v>0</v>
      </c>
      <c r="K59" s="144">
        <f t="shared" si="2"/>
        <v>0</v>
      </c>
      <c r="L59" s="34">
        <f t="shared" si="3"/>
        <v>0</v>
      </c>
      <c r="M59" s="61"/>
      <c r="N59" s="148"/>
      <c r="O59" s="71"/>
    </row>
    <row r="60" spans="1:15" ht="18.75" customHeight="1" x14ac:dyDescent="0.25">
      <c r="A60" s="23" t="s">
        <v>365</v>
      </c>
      <c r="B60" s="29" t="s">
        <v>735</v>
      </c>
      <c r="C60" s="20">
        <v>30</v>
      </c>
      <c r="D60" s="20" t="s">
        <v>76</v>
      </c>
      <c r="E60" s="71" t="s">
        <v>557</v>
      </c>
      <c r="F60" s="21"/>
      <c r="G60" s="41"/>
      <c r="H60" s="41"/>
      <c r="I60" s="145">
        <f t="shared" si="0"/>
        <v>0</v>
      </c>
      <c r="J60" s="144">
        <f t="shared" si="1"/>
        <v>0</v>
      </c>
      <c r="K60" s="144">
        <f t="shared" si="2"/>
        <v>0</v>
      </c>
      <c r="L60" s="34">
        <f t="shared" si="3"/>
        <v>0</v>
      </c>
      <c r="M60" s="70"/>
      <c r="N60" s="148"/>
      <c r="O60" s="71"/>
    </row>
    <row r="61" spans="1:15" ht="18.75" customHeight="1" x14ac:dyDescent="0.25">
      <c r="A61" s="23" t="s">
        <v>459</v>
      </c>
      <c r="B61" s="29" t="s">
        <v>735</v>
      </c>
      <c r="C61" s="20">
        <v>9</v>
      </c>
      <c r="D61" s="20" t="s">
        <v>76</v>
      </c>
      <c r="E61" s="71" t="s">
        <v>579</v>
      </c>
      <c r="F61" s="21"/>
      <c r="G61" s="41"/>
      <c r="H61" s="41"/>
      <c r="I61" s="145">
        <f t="shared" si="0"/>
        <v>0</v>
      </c>
      <c r="J61" s="144">
        <f t="shared" si="1"/>
        <v>0</v>
      </c>
      <c r="K61" s="144">
        <f t="shared" si="2"/>
        <v>0</v>
      </c>
      <c r="L61" s="34">
        <f t="shared" si="3"/>
        <v>0</v>
      </c>
      <c r="M61" s="70"/>
      <c r="N61" s="148"/>
      <c r="O61" s="71"/>
    </row>
    <row r="62" spans="1:15" ht="18.75" customHeight="1" x14ac:dyDescent="0.25">
      <c r="A62" s="23" t="s">
        <v>460</v>
      </c>
      <c r="B62" s="29" t="s">
        <v>736</v>
      </c>
      <c r="C62" s="20">
        <v>12</v>
      </c>
      <c r="D62" s="20" t="s">
        <v>76</v>
      </c>
      <c r="E62" s="71" t="s">
        <v>570</v>
      </c>
      <c r="F62" s="21"/>
      <c r="G62" s="41"/>
      <c r="H62" s="41"/>
      <c r="I62" s="145">
        <f t="shared" si="0"/>
        <v>0</v>
      </c>
      <c r="J62" s="144">
        <f t="shared" si="1"/>
        <v>0</v>
      </c>
      <c r="K62" s="144">
        <f t="shared" si="2"/>
        <v>0</v>
      </c>
      <c r="L62" s="34">
        <f t="shared" si="3"/>
        <v>0</v>
      </c>
      <c r="M62" s="70"/>
      <c r="N62" s="148"/>
      <c r="O62" s="71"/>
    </row>
    <row r="63" spans="1:15" ht="18.75" customHeight="1" x14ac:dyDescent="0.25">
      <c r="A63" s="23" t="s">
        <v>461</v>
      </c>
      <c r="B63" s="29" t="s">
        <v>738</v>
      </c>
      <c r="C63" s="20">
        <v>100</v>
      </c>
      <c r="D63" s="20" t="s">
        <v>76</v>
      </c>
      <c r="E63" s="71" t="s">
        <v>664</v>
      </c>
      <c r="F63" s="21"/>
      <c r="G63" s="41"/>
      <c r="H63" s="41"/>
      <c r="I63" s="145"/>
      <c r="J63" s="144">
        <f t="shared" si="1"/>
        <v>0</v>
      </c>
      <c r="K63" s="144">
        <f t="shared" si="2"/>
        <v>0</v>
      </c>
      <c r="L63" s="34">
        <f t="shared" si="3"/>
        <v>0</v>
      </c>
      <c r="M63" s="70"/>
      <c r="N63" s="148"/>
      <c r="O63" s="71"/>
    </row>
    <row r="64" spans="1:15" ht="18.75" customHeight="1" x14ac:dyDescent="0.25">
      <c r="A64" s="23" t="s">
        <v>462</v>
      </c>
      <c r="B64" s="29" t="s">
        <v>739</v>
      </c>
      <c r="C64" s="20">
        <v>1</v>
      </c>
      <c r="D64" s="20" t="s">
        <v>76</v>
      </c>
      <c r="E64" s="71" t="s">
        <v>737</v>
      </c>
      <c r="F64" s="21"/>
      <c r="G64" s="41"/>
      <c r="H64" s="41"/>
      <c r="I64" s="145">
        <f t="shared" si="0"/>
        <v>0</v>
      </c>
      <c r="J64" s="144">
        <f t="shared" si="1"/>
        <v>0</v>
      </c>
      <c r="K64" s="144">
        <f t="shared" si="2"/>
        <v>0</v>
      </c>
      <c r="L64" s="34">
        <f t="shared" si="3"/>
        <v>0</v>
      </c>
      <c r="M64" s="70"/>
      <c r="N64" s="148"/>
      <c r="O64" s="71"/>
    </row>
    <row r="65" spans="1:16" ht="18.75" customHeight="1" x14ac:dyDescent="0.25">
      <c r="A65" s="23" t="s">
        <v>463</v>
      </c>
      <c r="B65" s="29" t="s">
        <v>740</v>
      </c>
      <c r="C65" s="20">
        <v>10</v>
      </c>
      <c r="D65" s="20" t="s">
        <v>76</v>
      </c>
      <c r="E65" s="71" t="s">
        <v>582</v>
      </c>
      <c r="F65" s="21"/>
      <c r="G65" s="41"/>
      <c r="H65" s="41"/>
      <c r="I65" s="145">
        <f t="shared" si="0"/>
        <v>0</v>
      </c>
      <c r="J65" s="144">
        <f t="shared" si="1"/>
        <v>0</v>
      </c>
      <c r="K65" s="144">
        <f t="shared" si="2"/>
        <v>0</v>
      </c>
      <c r="L65" s="34">
        <f t="shared" si="3"/>
        <v>0</v>
      </c>
      <c r="M65" s="70"/>
      <c r="N65" s="148"/>
      <c r="O65" s="71"/>
    </row>
    <row r="66" spans="1:16" ht="27" customHeight="1" x14ac:dyDescent="0.25">
      <c r="A66" s="23" t="s">
        <v>464</v>
      </c>
      <c r="B66" s="29" t="s">
        <v>741</v>
      </c>
      <c r="C66" s="20">
        <v>30</v>
      </c>
      <c r="D66" s="20" t="s">
        <v>76</v>
      </c>
      <c r="E66" s="71" t="s">
        <v>581</v>
      </c>
      <c r="F66" s="21"/>
      <c r="G66" s="41"/>
      <c r="H66" s="41"/>
      <c r="I66" s="145">
        <f t="shared" si="0"/>
        <v>0</v>
      </c>
      <c r="J66" s="144">
        <f t="shared" si="1"/>
        <v>0</v>
      </c>
      <c r="K66" s="144">
        <f t="shared" si="2"/>
        <v>0</v>
      </c>
      <c r="L66" s="34">
        <f t="shared" si="3"/>
        <v>0</v>
      </c>
      <c r="M66" s="70"/>
      <c r="N66" s="148"/>
      <c r="O66" s="71"/>
    </row>
    <row r="67" spans="1:16" ht="18.75" customHeight="1" x14ac:dyDescent="0.25">
      <c r="A67" s="23" t="s">
        <v>465</v>
      </c>
      <c r="B67" s="29" t="s">
        <v>742</v>
      </c>
      <c r="C67" s="20">
        <v>74.5</v>
      </c>
      <c r="D67" s="20" t="s">
        <v>76</v>
      </c>
      <c r="E67" s="71" t="s">
        <v>570</v>
      </c>
      <c r="F67" s="21"/>
      <c r="G67" s="41"/>
      <c r="H67" s="41"/>
      <c r="I67" s="145">
        <f t="shared" si="0"/>
        <v>0</v>
      </c>
      <c r="J67" s="144">
        <f t="shared" si="1"/>
        <v>0</v>
      </c>
      <c r="K67" s="144">
        <f t="shared" si="2"/>
        <v>0</v>
      </c>
      <c r="L67" s="34">
        <f t="shared" si="3"/>
        <v>0</v>
      </c>
      <c r="M67" s="70"/>
      <c r="N67" s="148"/>
      <c r="O67" s="71"/>
    </row>
    <row r="68" spans="1:16" ht="27.6" x14ac:dyDescent="0.25">
      <c r="A68" s="91"/>
      <c r="B68" s="135" t="s">
        <v>1303</v>
      </c>
      <c r="C68" s="93" t="s">
        <v>1284</v>
      </c>
      <c r="D68" s="94" t="s">
        <v>1284</v>
      </c>
      <c r="E68" s="94" t="s">
        <v>1284</v>
      </c>
      <c r="F68" s="94" t="s">
        <v>1284</v>
      </c>
      <c r="G68" s="95" t="s">
        <v>1284</v>
      </c>
      <c r="H68" s="94" t="s">
        <v>1284</v>
      </c>
      <c r="I68" s="129">
        <f t="shared" ref="I68:N68" si="8">SUM(I19:I67)</f>
        <v>0</v>
      </c>
      <c r="J68" s="129">
        <f t="shared" si="8"/>
        <v>0</v>
      </c>
      <c r="K68" s="129">
        <f t="shared" si="8"/>
        <v>0</v>
      </c>
      <c r="L68" s="34">
        <f t="shared" si="8"/>
        <v>0</v>
      </c>
      <c r="M68" s="34">
        <f t="shared" si="8"/>
        <v>0</v>
      </c>
      <c r="N68" s="34">
        <f t="shared" si="8"/>
        <v>0</v>
      </c>
      <c r="O68" s="69"/>
      <c r="P68"/>
    </row>
    <row r="69" spans="1:16" ht="13.8" x14ac:dyDescent="0.25">
      <c r="A69" s="4"/>
    </row>
    <row r="70" spans="1:16" ht="13.8" x14ac:dyDescent="0.25">
      <c r="A70" s="4"/>
    </row>
    <row r="71" spans="1:16" ht="13.8" x14ac:dyDescent="0.3">
      <c r="A71" s="180" t="s">
        <v>1273</v>
      </c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80"/>
      <c r="N71"/>
      <c r="O71"/>
      <c r="P71"/>
    </row>
    <row r="72" spans="1:16" ht="32.25" customHeight="1" x14ac:dyDescent="0.3">
      <c r="A72" s="178" t="s">
        <v>1274</v>
      </c>
      <c r="B72" s="178"/>
      <c r="C72" s="178"/>
      <c r="D72" s="178"/>
      <c r="E72" s="178"/>
      <c r="F72" s="178"/>
      <c r="G72" s="178"/>
      <c r="H72" s="178"/>
      <c r="I72" s="178"/>
      <c r="J72" s="178"/>
      <c r="K72" s="178"/>
      <c r="L72" s="178"/>
      <c r="M72" s="80"/>
      <c r="N72"/>
      <c r="O72"/>
      <c r="P72"/>
    </row>
    <row r="73" spans="1:16" ht="32.25" customHeight="1" x14ac:dyDescent="0.25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/>
      <c r="N73"/>
      <c r="O73"/>
      <c r="P73"/>
    </row>
    <row r="74" spans="1:16" ht="13.8" x14ac:dyDescent="0.25">
      <c r="A74" s="178" t="s">
        <v>1275</v>
      </c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/>
      <c r="N74"/>
      <c r="O74"/>
      <c r="P74"/>
    </row>
    <row r="75" spans="1:16" ht="13.8" x14ac:dyDescent="0.25">
      <c r="A75" s="178" t="s">
        <v>1276</v>
      </c>
      <c r="B75" s="178"/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/>
      <c r="N75"/>
      <c r="O75"/>
      <c r="P75"/>
    </row>
    <row r="76" spans="1:16" ht="13.8" x14ac:dyDescent="0.25">
      <c r="A76" s="81" t="s">
        <v>1277</v>
      </c>
      <c r="B76" s="82"/>
      <c r="C76" s="83"/>
      <c r="D76" s="84"/>
      <c r="E76" s="84"/>
      <c r="F76" s="84"/>
      <c r="G76" s="85"/>
      <c r="H76" s="85"/>
      <c r="I76" s="85"/>
      <c r="J76" s="85"/>
      <c r="K76" s="85"/>
      <c r="L76" s="81"/>
      <c r="M76"/>
      <c r="N76"/>
      <c r="O76"/>
      <c r="P76"/>
    </row>
    <row r="77" spans="1:16" ht="13.8" x14ac:dyDescent="0.25">
      <c r="A77" s="81" t="s">
        <v>1278</v>
      </c>
      <c r="B77" s="82"/>
      <c r="C77" s="83"/>
      <c r="D77" s="84"/>
      <c r="E77" s="84"/>
      <c r="F77" s="84"/>
      <c r="G77" s="85"/>
      <c r="H77" s="85"/>
      <c r="I77" s="85"/>
      <c r="J77" s="85"/>
      <c r="K77" s="85"/>
      <c r="L77" s="81"/>
      <c r="M77"/>
      <c r="N77"/>
      <c r="O77"/>
      <c r="P77"/>
    </row>
    <row r="78" spans="1:16" ht="13.8" x14ac:dyDescent="0.25">
      <c r="A78" s="173" t="s">
        <v>1279</v>
      </c>
      <c r="B78" s="173"/>
      <c r="C78" s="173"/>
      <c r="D78" s="173"/>
      <c r="E78" s="173"/>
      <c r="F78" s="173"/>
      <c r="G78" s="173"/>
      <c r="H78" s="173"/>
      <c r="I78" s="173"/>
      <c r="J78" s="173"/>
      <c r="K78" s="173"/>
      <c r="L78" s="173"/>
      <c r="M78"/>
      <c r="N78"/>
      <c r="O78"/>
      <c r="P78"/>
    </row>
    <row r="79" spans="1:16" ht="13.8" x14ac:dyDescent="0.25">
      <c r="A79" s="173" t="s">
        <v>1280</v>
      </c>
      <c r="B79" s="173"/>
      <c r="C79" s="173"/>
      <c r="D79" s="173"/>
      <c r="E79" s="173"/>
      <c r="F79" s="173"/>
      <c r="G79" s="173"/>
      <c r="H79" s="173"/>
      <c r="I79" s="173"/>
      <c r="J79" s="173"/>
      <c r="K79" s="173"/>
      <c r="L79" s="81"/>
      <c r="M79"/>
      <c r="N79"/>
      <c r="O79"/>
      <c r="P79"/>
    </row>
    <row r="80" spans="1:16" ht="49.5" customHeight="1" x14ac:dyDescent="0.25">
      <c r="A80" s="173" t="s">
        <v>1281</v>
      </c>
      <c r="B80" s="173"/>
      <c r="C80" s="173"/>
      <c r="D80" s="173"/>
      <c r="E80" s="173"/>
      <c r="F80" s="173"/>
      <c r="G80" s="173"/>
      <c r="H80" s="173"/>
      <c r="I80" s="173"/>
      <c r="J80" s="173"/>
      <c r="K80" s="173"/>
      <c r="L80" s="86"/>
      <c r="M80"/>
      <c r="N80"/>
      <c r="O80"/>
      <c r="P80"/>
    </row>
    <row r="81" spans="1:16" ht="13.8" x14ac:dyDescent="0.25">
      <c r="A81" s="76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O81"/>
      <c r="P81"/>
    </row>
    <row r="82" spans="1:16" ht="13.8" x14ac:dyDescent="0.25">
      <c r="A82" s="2" t="s">
        <v>47</v>
      </c>
      <c r="O82"/>
      <c r="P82"/>
    </row>
    <row r="83" spans="1:16" ht="13.8" x14ac:dyDescent="0.25">
      <c r="A83" s="4" t="s">
        <v>1282</v>
      </c>
      <c r="O83"/>
      <c r="P83"/>
    </row>
    <row r="84" spans="1:16" ht="7.8" customHeight="1" x14ac:dyDescent="0.25">
      <c r="A84" s="4"/>
      <c r="O84"/>
      <c r="P84"/>
    </row>
    <row r="85" spans="1:16" ht="0.6" hidden="1" customHeight="1" x14ac:dyDescent="0.25">
      <c r="A85" s="4"/>
      <c r="O85"/>
      <c r="P85"/>
    </row>
    <row r="86" spans="1:16" ht="13.8" x14ac:dyDescent="0.25">
      <c r="A86" s="4" t="s">
        <v>48</v>
      </c>
      <c r="J86" s="4" t="s">
        <v>49</v>
      </c>
      <c r="K86" s="4"/>
      <c r="L86" s="4" t="s">
        <v>111</v>
      </c>
      <c r="N86"/>
      <c r="O86"/>
      <c r="P86"/>
    </row>
    <row r="87" spans="1:16" x14ac:dyDescent="0.25">
      <c r="P87"/>
    </row>
    <row r="88" spans="1:16" ht="13.8" x14ac:dyDescent="0.25">
      <c r="A88" s="6"/>
    </row>
    <row r="89" spans="1:16" ht="13.8" x14ac:dyDescent="0.25">
      <c r="A89" s="6"/>
    </row>
    <row r="90" spans="1:16" ht="13.8" x14ac:dyDescent="0.25">
      <c r="A90" s="6"/>
    </row>
    <row r="91" spans="1:16" ht="13.8" x14ac:dyDescent="0.25">
      <c r="A91" s="6"/>
    </row>
    <row r="92" spans="1:16" ht="13.8" x14ac:dyDescent="0.25">
      <c r="A92" s="6"/>
    </row>
    <row r="93" spans="1:16" ht="13.8" x14ac:dyDescent="0.25">
      <c r="A93" s="6"/>
    </row>
    <row r="94" spans="1:16" ht="13.8" x14ac:dyDescent="0.25">
      <c r="A94" s="6"/>
    </row>
    <row r="95" spans="1:16" ht="13.8" x14ac:dyDescent="0.25">
      <c r="A95" s="6"/>
    </row>
    <row r="96" spans="1:16" ht="13.8" x14ac:dyDescent="0.25">
      <c r="A96" s="6"/>
    </row>
    <row r="97" spans="1:1" ht="13.8" x14ac:dyDescent="0.25">
      <c r="A97" s="6"/>
    </row>
    <row r="98" spans="1:1" ht="13.8" x14ac:dyDescent="0.25">
      <c r="A98" s="6"/>
    </row>
    <row r="99" spans="1:1" ht="13.8" x14ac:dyDescent="0.25">
      <c r="A99" s="6"/>
    </row>
    <row r="100" spans="1:1" ht="13.8" x14ac:dyDescent="0.25">
      <c r="A100" s="6"/>
    </row>
    <row r="101" spans="1:1" ht="13.8" x14ac:dyDescent="0.25">
      <c r="A101" s="6"/>
    </row>
    <row r="102" spans="1:1" ht="13.8" x14ac:dyDescent="0.25">
      <c r="A102" s="6"/>
    </row>
    <row r="103" spans="1:1" ht="13.8" x14ac:dyDescent="0.25">
      <c r="A103" s="6"/>
    </row>
    <row r="104" spans="1:1" ht="13.8" x14ac:dyDescent="0.25">
      <c r="A104" s="6"/>
    </row>
    <row r="105" spans="1:1" ht="13.8" x14ac:dyDescent="0.25">
      <c r="A105" s="6"/>
    </row>
    <row r="106" spans="1:1" ht="13.8" x14ac:dyDescent="0.25">
      <c r="A106" s="6"/>
    </row>
    <row r="107" spans="1:1" ht="13.8" x14ac:dyDescent="0.25">
      <c r="A107" s="6"/>
    </row>
  </sheetData>
  <sortState ref="B18:D66">
    <sortCondition ref="B18:B66"/>
  </sortState>
  <mergeCells count="24">
    <mergeCell ref="A74:L74"/>
    <mergeCell ref="A75:L75"/>
    <mergeCell ref="A78:L78"/>
    <mergeCell ref="A79:K79"/>
    <mergeCell ref="A80:K80"/>
    <mergeCell ref="A73:L73"/>
    <mergeCell ref="M15:M17"/>
    <mergeCell ref="N15:N17"/>
    <mergeCell ref="E15:E17"/>
    <mergeCell ref="G15:G17"/>
    <mergeCell ref="H15:H17"/>
    <mergeCell ref="I15:I17"/>
    <mergeCell ref="J15:J17"/>
    <mergeCell ref="K15:K17"/>
    <mergeCell ref="L15:L17"/>
    <mergeCell ref="A15:A17"/>
    <mergeCell ref="B15:B17"/>
    <mergeCell ref="D15:D17"/>
    <mergeCell ref="F15:F17"/>
    <mergeCell ref="C15:C17"/>
    <mergeCell ref="L14:N14"/>
    <mergeCell ref="O15:O17"/>
    <mergeCell ref="A71:L71"/>
    <mergeCell ref="A72:L72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70"/>
  <sheetViews>
    <sheetView topLeftCell="A34" workbookViewId="0">
      <selection activeCell="A46" sqref="A46:K46"/>
    </sheetView>
  </sheetViews>
  <sheetFormatPr defaultRowHeight="13.2" x14ac:dyDescent="0.25"/>
  <cols>
    <col min="1" max="1" width="6.44140625" customWidth="1"/>
    <col min="2" max="2" width="28.33203125" customWidth="1"/>
    <col min="4" max="4" width="7.5546875" customWidth="1"/>
    <col min="5" max="5" width="9.88671875" customWidth="1"/>
    <col min="6" max="6" width="13.5546875" customWidth="1"/>
    <col min="7" max="7" width="12.88671875" customWidth="1"/>
    <col min="8" max="8" width="10.33203125" customWidth="1"/>
    <col min="9" max="9" width="12.6640625" customWidth="1"/>
    <col min="10" max="10" width="13.109375" customWidth="1"/>
    <col min="11" max="11" width="14.109375" customWidth="1"/>
    <col min="12" max="12" width="15.6640625" customWidth="1"/>
    <col min="13" max="13" width="10.33203125" customWidth="1"/>
  </cols>
  <sheetData>
    <row r="1" spans="1:16" ht="13.8" x14ac:dyDescent="0.25">
      <c r="A1" s="1"/>
    </row>
    <row r="2" spans="1:16" ht="13.8" x14ac:dyDescent="0.25">
      <c r="A2" s="2" t="s">
        <v>2</v>
      </c>
    </row>
    <row r="3" spans="1:16" ht="13.8" x14ac:dyDescent="0.25">
      <c r="A3" s="2" t="s">
        <v>3</v>
      </c>
    </row>
    <row r="4" spans="1:16" ht="13.8" x14ac:dyDescent="0.25">
      <c r="A4" s="2" t="s">
        <v>4</v>
      </c>
    </row>
    <row r="5" spans="1:16" ht="13.8" x14ac:dyDescent="0.25">
      <c r="A5" s="2" t="s">
        <v>5</v>
      </c>
    </row>
    <row r="6" spans="1:16" ht="13.8" x14ac:dyDescent="0.25">
      <c r="A6" s="2"/>
    </row>
    <row r="7" spans="1:16" ht="13.8" x14ac:dyDescent="0.25">
      <c r="A7" s="2" t="s">
        <v>112</v>
      </c>
    </row>
    <row r="8" spans="1:16" ht="13.8" x14ac:dyDescent="0.25">
      <c r="A8" s="2"/>
    </row>
    <row r="9" spans="1:16" ht="13.8" x14ac:dyDescent="0.25">
      <c r="A9" s="2" t="s">
        <v>7</v>
      </c>
    </row>
    <row r="10" spans="1:16" ht="13.8" x14ac:dyDescent="0.25">
      <c r="A10" s="2"/>
    </row>
    <row r="11" spans="1:16" ht="13.8" x14ac:dyDescent="0.25">
      <c r="A11" s="2" t="s">
        <v>8</v>
      </c>
    </row>
    <row r="12" spans="1:16" ht="13.8" x14ac:dyDescent="0.25">
      <c r="A12" s="2"/>
    </row>
    <row r="13" spans="1:16" ht="13.8" x14ac:dyDescent="0.25">
      <c r="A13" s="2" t="s">
        <v>113</v>
      </c>
    </row>
    <row r="14" spans="1:16" s="153" customFormat="1" ht="29.25" customHeight="1" x14ac:dyDescent="0.25">
      <c r="A14" s="160" t="s">
        <v>10</v>
      </c>
      <c r="B14" s="161" t="s">
        <v>1254</v>
      </c>
      <c r="C14" s="161" t="s">
        <v>1262</v>
      </c>
      <c r="D14" s="161" t="s">
        <v>1263</v>
      </c>
      <c r="E14" s="161" t="s">
        <v>1289</v>
      </c>
      <c r="F14" s="161" t="s">
        <v>1290</v>
      </c>
      <c r="G14" s="161" t="s">
        <v>1288</v>
      </c>
      <c r="H14" s="161" t="s">
        <v>1265</v>
      </c>
      <c r="I14" s="162" t="s">
        <v>1266</v>
      </c>
      <c r="J14" s="162" t="s">
        <v>1269</v>
      </c>
      <c r="K14" s="162" t="s">
        <v>1270</v>
      </c>
      <c r="L14" s="162" t="s">
        <v>1272</v>
      </c>
      <c r="M14" s="162" t="s">
        <v>1259</v>
      </c>
      <c r="N14" s="162" t="s">
        <v>1260</v>
      </c>
      <c r="O14" s="185" t="s">
        <v>437</v>
      </c>
      <c r="P14" s="152"/>
    </row>
    <row r="15" spans="1:16" s="153" customFormat="1" ht="14.25" customHeight="1" x14ac:dyDescent="0.25">
      <c r="A15" s="160"/>
      <c r="B15" s="161"/>
      <c r="C15" s="161"/>
      <c r="D15" s="161"/>
      <c r="E15" s="161"/>
      <c r="F15" s="161"/>
      <c r="G15" s="161"/>
      <c r="H15" s="161"/>
      <c r="I15" s="163" t="s">
        <v>1255</v>
      </c>
      <c r="J15" s="163" t="s">
        <v>1256</v>
      </c>
      <c r="K15" s="163" t="s">
        <v>1257</v>
      </c>
      <c r="L15" s="163" t="s">
        <v>1258</v>
      </c>
      <c r="M15" s="163" t="s">
        <v>1259</v>
      </c>
      <c r="N15" s="163" t="s">
        <v>1260</v>
      </c>
      <c r="O15" s="185"/>
      <c r="P15" s="152"/>
    </row>
    <row r="16" spans="1:16" s="153" customFormat="1" ht="18" customHeight="1" x14ac:dyDescent="0.25">
      <c r="A16" s="160"/>
      <c r="B16" s="161"/>
      <c r="C16" s="161"/>
      <c r="D16" s="161"/>
      <c r="E16" s="161"/>
      <c r="F16" s="161"/>
      <c r="G16" s="161"/>
      <c r="H16" s="161"/>
      <c r="I16" s="164" t="s">
        <v>1255</v>
      </c>
      <c r="J16" s="164" t="s">
        <v>1256</v>
      </c>
      <c r="K16" s="164" t="s">
        <v>1257</v>
      </c>
      <c r="L16" s="164" t="s">
        <v>1258</v>
      </c>
      <c r="M16" s="164" t="s">
        <v>1259</v>
      </c>
      <c r="N16" s="164" t="s">
        <v>1260</v>
      </c>
      <c r="O16" s="185"/>
      <c r="P16" s="152"/>
    </row>
    <row r="17" spans="1:16" s="127" customFormat="1" ht="18" customHeight="1" x14ac:dyDescent="0.25">
      <c r="A17" s="122">
        <v>1</v>
      </c>
      <c r="B17" s="123">
        <v>2</v>
      </c>
      <c r="C17" s="123">
        <v>3</v>
      </c>
      <c r="D17" s="123">
        <v>4</v>
      </c>
      <c r="E17" s="123"/>
      <c r="F17" s="123"/>
      <c r="G17" s="123">
        <v>5</v>
      </c>
      <c r="H17" s="123">
        <v>6</v>
      </c>
      <c r="I17" s="124" t="s">
        <v>1267</v>
      </c>
      <c r="J17" s="124" t="s">
        <v>1268</v>
      </c>
      <c r="K17" s="124" t="s">
        <v>1271</v>
      </c>
      <c r="L17" s="124" t="s">
        <v>1283</v>
      </c>
      <c r="M17" s="124">
        <v>11</v>
      </c>
      <c r="N17" s="124">
        <v>12</v>
      </c>
      <c r="O17" s="125"/>
      <c r="P17" s="126"/>
    </row>
    <row r="18" spans="1:16" ht="18.75" customHeight="1" x14ac:dyDescent="0.25">
      <c r="A18" s="23" t="s">
        <v>52</v>
      </c>
      <c r="B18" s="24" t="s">
        <v>377</v>
      </c>
      <c r="C18" s="25">
        <v>10</v>
      </c>
      <c r="D18" s="26" t="s">
        <v>13</v>
      </c>
      <c r="E18" s="26"/>
      <c r="F18" s="24"/>
      <c r="G18" s="29"/>
      <c r="H18" s="29"/>
      <c r="I18" s="143">
        <f>C18*H18</f>
        <v>0</v>
      </c>
      <c r="J18" s="144">
        <f>I18*0.095</f>
        <v>0</v>
      </c>
      <c r="K18" s="144">
        <f>I18+J18</f>
        <v>0</v>
      </c>
      <c r="L18" s="34">
        <f>M18+N18</f>
        <v>0</v>
      </c>
      <c r="M18" s="69"/>
      <c r="N18" s="69"/>
      <c r="O18" s="69"/>
    </row>
    <row r="19" spans="1:16" ht="18.75" customHeight="1" x14ac:dyDescent="0.25">
      <c r="A19" s="23" t="s">
        <v>53</v>
      </c>
      <c r="B19" s="24" t="s">
        <v>696</v>
      </c>
      <c r="C19" s="25">
        <v>5</v>
      </c>
      <c r="D19" s="26" t="s">
        <v>13</v>
      </c>
      <c r="E19" s="26" t="s">
        <v>589</v>
      </c>
      <c r="F19" s="24"/>
      <c r="G19" s="29"/>
      <c r="H19" s="29"/>
      <c r="I19" s="143">
        <f t="shared" ref="I19:I29" si="0">C19*H19</f>
        <v>0</v>
      </c>
      <c r="J19" s="144">
        <f t="shared" ref="J19:J29" si="1">I19*0.095</f>
        <v>0</v>
      </c>
      <c r="K19" s="144">
        <f t="shared" ref="K19:K29" si="2">I19+J19</f>
        <v>0</v>
      </c>
      <c r="L19" s="34">
        <f t="shared" ref="L19:L29" si="3">M19+N19</f>
        <v>0</v>
      </c>
      <c r="M19" s="69"/>
      <c r="N19" s="69"/>
      <c r="O19" s="69"/>
    </row>
    <row r="20" spans="1:16" ht="18.75" customHeight="1" x14ac:dyDescent="0.25">
      <c r="A20" s="23" t="s">
        <v>54</v>
      </c>
      <c r="B20" s="24" t="s">
        <v>695</v>
      </c>
      <c r="C20" s="25">
        <v>15</v>
      </c>
      <c r="D20" s="26" t="s">
        <v>13</v>
      </c>
      <c r="E20" s="26" t="s">
        <v>589</v>
      </c>
      <c r="F20" s="24"/>
      <c r="G20" s="29"/>
      <c r="H20" s="29"/>
      <c r="I20" s="143">
        <f t="shared" si="0"/>
        <v>0</v>
      </c>
      <c r="J20" s="144">
        <f t="shared" si="1"/>
        <v>0</v>
      </c>
      <c r="K20" s="144">
        <f t="shared" si="2"/>
        <v>0</v>
      </c>
      <c r="L20" s="34">
        <f t="shared" si="3"/>
        <v>0</v>
      </c>
      <c r="M20" s="69"/>
      <c r="N20" s="69"/>
      <c r="O20" s="69"/>
    </row>
    <row r="21" spans="1:16" ht="18.75" customHeight="1" x14ac:dyDescent="0.25">
      <c r="A21" s="23" t="s">
        <v>120</v>
      </c>
      <c r="B21" s="24" t="s">
        <v>382</v>
      </c>
      <c r="C21" s="25">
        <v>100</v>
      </c>
      <c r="D21" s="26" t="s">
        <v>13</v>
      </c>
      <c r="E21" s="26"/>
      <c r="F21" s="24"/>
      <c r="G21" s="29"/>
      <c r="H21" s="29"/>
      <c r="I21" s="143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69"/>
      <c r="N21" s="69"/>
      <c r="O21" s="69"/>
    </row>
    <row r="22" spans="1:16" ht="18.75" customHeight="1" x14ac:dyDescent="0.25">
      <c r="A22" s="23" t="s">
        <v>56</v>
      </c>
      <c r="B22" s="24" t="s">
        <v>379</v>
      </c>
      <c r="C22" s="25">
        <v>25</v>
      </c>
      <c r="D22" s="26" t="s">
        <v>13</v>
      </c>
      <c r="E22" s="26"/>
      <c r="F22" s="24"/>
      <c r="G22" s="29"/>
      <c r="H22" s="29"/>
      <c r="I22" s="143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69"/>
      <c r="N22" s="69"/>
      <c r="O22" s="69"/>
    </row>
    <row r="23" spans="1:16" ht="18.75" customHeight="1" x14ac:dyDescent="0.25">
      <c r="A23" s="23" t="s">
        <v>58</v>
      </c>
      <c r="B23" s="24" t="s">
        <v>117</v>
      </c>
      <c r="C23" s="25">
        <v>5</v>
      </c>
      <c r="D23" s="26" t="s">
        <v>13</v>
      </c>
      <c r="E23" s="26"/>
      <c r="F23" s="24"/>
      <c r="G23" s="29"/>
      <c r="H23" s="29"/>
      <c r="I23" s="143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69"/>
      <c r="N23" s="69"/>
      <c r="O23" s="69"/>
    </row>
    <row r="24" spans="1:16" ht="18.75" customHeight="1" x14ac:dyDescent="0.25">
      <c r="A24" s="23" t="s">
        <v>121</v>
      </c>
      <c r="B24" s="24" t="s">
        <v>116</v>
      </c>
      <c r="C24" s="25">
        <v>5</v>
      </c>
      <c r="D24" s="26" t="s">
        <v>13</v>
      </c>
      <c r="E24" s="26"/>
      <c r="F24" s="24"/>
      <c r="G24" s="29"/>
      <c r="H24" s="29"/>
      <c r="I24" s="143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69"/>
      <c r="N24" s="69"/>
      <c r="O24" s="69"/>
    </row>
    <row r="25" spans="1:16" ht="18.75" customHeight="1" x14ac:dyDescent="0.25">
      <c r="A25" s="23" t="s">
        <v>59</v>
      </c>
      <c r="B25" s="24" t="s">
        <v>378</v>
      </c>
      <c r="C25" s="25">
        <v>25</v>
      </c>
      <c r="D25" s="26" t="s">
        <v>13</v>
      </c>
      <c r="E25" s="26"/>
      <c r="F25" s="24"/>
      <c r="G25" s="29"/>
      <c r="H25" s="29"/>
      <c r="I25" s="143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69"/>
      <c r="N25" s="69"/>
      <c r="O25" s="69"/>
    </row>
    <row r="26" spans="1:16" ht="18.75" customHeight="1" x14ac:dyDescent="0.25">
      <c r="A26" s="23" t="s">
        <v>61</v>
      </c>
      <c r="B26" s="24" t="s">
        <v>114</v>
      </c>
      <c r="C26" s="25">
        <v>75</v>
      </c>
      <c r="D26" s="26" t="s">
        <v>13</v>
      </c>
      <c r="E26" s="26"/>
      <c r="F26" s="24"/>
      <c r="G26" s="29"/>
      <c r="H26" s="29"/>
      <c r="I26" s="143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69"/>
      <c r="N26" s="69"/>
      <c r="O26" s="69"/>
    </row>
    <row r="27" spans="1:16" ht="18.75" customHeight="1" x14ac:dyDescent="0.25">
      <c r="A27" s="23" t="s">
        <v>63</v>
      </c>
      <c r="B27" s="24" t="s">
        <v>115</v>
      </c>
      <c r="C27" s="25">
        <v>5</v>
      </c>
      <c r="D27" s="26" t="s">
        <v>13</v>
      </c>
      <c r="E27" s="26"/>
      <c r="F27" s="24"/>
      <c r="G27" s="29"/>
      <c r="H27" s="29"/>
      <c r="I27" s="143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69"/>
      <c r="N27" s="69"/>
      <c r="O27" s="69"/>
    </row>
    <row r="28" spans="1:16" ht="18.75" customHeight="1" x14ac:dyDescent="0.25">
      <c r="A28" s="23" t="s">
        <v>65</v>
      </c>
      <c r="B28" s="24" t="s">
        <v>381</v>
      </c>
      <c r="C28" s="25">
        <v>25</v>
      </c>
      <c r="D28" s="26" t="s">
        <v>13</v>
      </c>
      <c r="E28" s="26"/>
      <c r="F28" s="24"/>
      <c r="G28" s="29"/>
      <c r="H28" s="29"/>
      <c r="I28" s="143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69"/>
      <c r="N28" s="69"/>
      <c r="O28" s="69"/>
    </row>
    <row r="29" spans="1:16" ht="18.75" customHeight="1" x14ac:dyDescent="0.25">
      <c r="A29" s="23" t="s">
        <v>410</v>
      </c>
      <c r="B29" s="24" t="s">
        <v>380</v>
      </c>
      <c r="C29" s="25">
        <v>100</v>
      </c>
      <c r="D29" s="26" t="s">
        <v>13</v>
      </c>
      <c r="E29" s="26"/>
      <c r="F29" s="24"/>
      <c r="G29" s="29"/>
      <c r="H29" s="29"/>
      <c r="I29" s="143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69"/>
      <c r="N29" s="69"/>
      <c r="O29" s="69"/>
    </row>
    <row r="30" spans="1:16" ht="24" customHeight="1" x14ac:dyDescent="0.25">
      <c r="A30" s="91"/>
      <c r="B30" s="92" t="s">
        <v>1292</v>
      </c>
      <c r="C30" s="93" t="s">
        <v>1284</v>
      </c>
      <c r="D30" s="94" t="s">
        <v>1284</v>
      </c>
      <c r="E30" s="94" t="s">
        <v>1284</v>
      </c>
      <c r="F30" s="94" t="s">
        <v>1284</v>
      </c>
      <c r="G30" s="95" t="s">
        <v>1284</v>
      </c>
      <c r="H30" s="94" t="s">
        <v>1284</v>
      </c>
      <c r="I30" s="129">
        <f t="shared" ref="I30:N30" si="4">SUM(I18:I29)</f>
        <v>0</v>
      </c>
      <c r="J30" s="129">
        <f t="shared" si="4"/>
        <v>0</v>
      </c>
      <c r="K30" s="129">
        <f t="shared" si="4"/>
        <v>0</v>
      </c>
      <c r="L30" s="107">
        <f t="shared" si="4"/>
        <v>0</v>
      </c>
      <c r="M30" s="107">
        <f t="shared" si="4"/>
        <v>0</v>
      </c>
      <c r="N30" s="107">
        <f t="shared" si="4"/>
        <v>0</v>
      </c>
      <c r="O30" s="69"/>
      <c r="P30" s="74"/>
    </row>
    <row r="31" spans="1:16" ht="13.8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3"/>
    </row>
    <row r="32" spans="1:16" ht="13.8" x14ac:dyDescent="0.25">
      <c r="A32" s="4"/>
    </row>
    <row r="33" spans="1:16" ht="13.8" x14ac:dyDescent="0.25">
      <c r="A33" s="2" t="s">
        <v>44</v>
      </c>
    </row>
    <row r="34" spans="1:16" ht="13.8" x14ac:dyDescent="0.25">
      <c r="A34" s="51" t="s">
        <v>551</v>
      </c>
      <c r="B34" s="49"/>
    </row>
    <row r="35" spans="1:16" ht="13.8" x14ac:dyDescent="0.25">
      <c r="A35" s="4"/>
      <c r="B35" s="48" t="s">
        <v>376</v>
      </c>
      <c r="C35" s="47"/>
      <c r="D35" s="47"/>
      <c r="E35" s="47"/>
    </row>
    <row r="36" spans="1:16" ht="13.8" x14ac:dyDescent="0.25">
      <c r="A36" s="2"/>
    </row>
    <row r="37" spans="1:16" ht="13.8" x14ac:dyDescent="0.3">
      <c r="A37" s="180" t="s">
        <v>1273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80"/>
      <c r="P37" s="74"/>
    </row>
    <row r="38" spans="1:16" ht="32.25" customHeight="1" x14ac:dyDescent="0.3">
      <c r="A38" s="178" t="s">
        <v>1274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80"/>
      <c r="P38" s="74"/>
    </row>
    <row r="39" spans="1:16" ht="32.25" customHeight="1" x14ac:dyDescent="0.25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P39" s="74"/>
    </row>
    <row r="40" spans="1:16" ht="13.8" x14ac:dyDescent="0.25">
      <c r="A40" s="178" t="s">
        <v>1275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P40" s="74"/>
    </row>
    <row r="41" spans="1:16" ht="13.8" x14ac:dyDescent="0.25">
      <c r="A41" s="178" t="s">
        <v>1276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P41" s="74"/>
    </row>
    <row r="42" spans="1:16" ht="13.8" x14ac:dyDescent="0.25">
      <c r="A42" s="81" t="s">
        <v>1277</v>
      </c>
      <c r="B42" s="82"/>
      <c r="C42" s="83"/>
      <c r="D42" s="84"/>
      <c r="E42" s="84"/>
      <c r="F42" s="84"/>
      <c r="G42" s="85"/>
      <c r="H42" s="85"/>
      <c r="I42" s="85"/>
      <c r="J42" s="85"/>
      <c r="K42" s="85"/>
      <c r="L42" s="81"/>
      <c r="P42" s="74"/>
    </row>
    <row r="43" spans="1:16" ht="13.8" x14ac:dyDescent="0.25">
      <c r="A43" s="81" t="s">
        <v>1278</v>
      </c>
      <c r="B43" s="82"/>
      <c r="C43" s="83"/>
      <c r="D43" s="84"/>
      <c r="E43" s="84"/>
      <c r="F43" s="84"/>
      <c r="G43" s="85"/>
      <c r="H43" s="85"/>
      <c r="I43" s="85"/>
      <c r="J43" s="85"/>
      <c r="K43" s="85"/>
      <c r="L43" s="81"/>
      <c r="P43" s="74"/>
    </row>
    <row r="44" spans="1:16" ht="13.8" x14ac:dyDescent="0.25">
      <c r="A44" s="173" t="s">
        <v>1279</v>
      </c>
      <c r="B44" s="173"/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P44" s="74"/>
    </row>
    <row r="45" spans="1:16" ht="13.8" x14ac:dyDescent="0.25">
      <c r="A45" s="173" t="s">
        <v>1280</v>
      </c>
      <c r="B45" s="173"/>
      <c r="C45" s="173"/>
      <c r="D45" s="173"/>
      <c r="E45" s="173"/>
      <c r="F45" s="173"/>
      <c r="G45" s="173"/>
      <c r="H45" s="173"/>
      <c r="I45" s="173"/>
      <c r="J45" s="173"/>
      <c r="K45" s="173"/>
      <c r="L45" s="81"/>
      <c r="P45" s="74"/>
    </row>
    <row r="46" spans="1:16" ht="49.5" customHeight="1" x14ac:dyDescent="0.25">
      <c r="A46" s="173" t="s">
        <v>1352</v>
      </c>
      <c r="B46" s="173"/>
      <c r="C46" s="173"/>
      <c r="D46" s="173"/>
      <c r="E46" s="173"/>
      <c r="F46" s="173"/>
      <c r="G46" s="173"/>
      <c r="H46" s="173"/>
      <c r="I46" s="173"/>
      <c r="J46" s="173"/>
      <c r="K46" s="173"/>
      <c r="L46" s="86"/>
      <c r="P46" s="74"/>
    </row>
    <row r="47" spans="1:16" ht="13.8" x14ac:dyDescent="0.25">
      <c r="A47" s="4"/>
    </row>
    <row r="48" spans="1:16" ht="13.8" x14ac:dyDescent="0.25">
      <c r="A48" s="2"/>
    </row>
    <row r="49" spans="1:16" ht="13.8" x14ac:dyDescent="0.25">
      <c r="A49" s="2" t="s">
        <v>47</v>
      </c>
    </row>
    <row r="50" spans="1:16" ht="13.8" x14ac:dyDescent="0.25">
      <c r="A50" s="4" t="s">
        <v>1282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P50" s="74"/>
    </row>
    <row r="51" spans="1:16" ht="13.8" x14ac:dyDescent="0.25">
      <c r="A51" s="4"/>
    </row>
    <row r="52" spans="1:16" ht="13.8" x14ac:dyDescent="0.25">
      <c r="A52" s="4" t="s">
        <v>48</v>
      </c>
      <c r="F52" s="4" t="s">
        <v>49</v>
      </c>
      <c r="G52" s="4"/>
      <c r="H52" s="4"/>
      <c r="J52" s="4" t="s">
        <v>111</v>
      </c>
    </row>
    <row r="53" spans="1:16" ht="13.8" x14ac:dyDescent="0.25">
      <c r="A53" s="4"/>
    </row>
    <row r="54" spans="1:16" ht="13.8" x14ac:dyDescent="0.25">
      <c r="A54" s="4"/>
    </row>
    <row r="55" spans="1:16" ht="13.8" x14ac:dyDescent="0.25">
      <c r="A55" s="4"/>
    </row>
    <row r="56" spans="1:16" ht="13.8" x14ac:dyDescent="0.25">
      <c r="A56" s="4"/>
    </row>
    <row r="57" spans="1:16" ht="13.8" x14ac:dyDescent="0.25">
      <c r="A57" s="4"/>
    </row>
    <row r="58" spans="1:16" ht="13.8" x14ac:dyDescent="0.25">
      <c r="A58" s="4"/>
    </row>
    <row r="59" spans="1:16" ht="13.8" x14ac:dyDescent="0.25">
      <c r="A59" s="4"/>
    </row>
    <row r="60" spans="1:16" ht="13.8" x14ac:dyDescent="0.25">
      <c r="A60" s="4"/>
    </row>
    <row r="61" spans="1:16" ht="13.8" x14ac:dyDescent="0.25">
      <c r="A61" s="4"/>
    </row>
    <row r="62" spans="1:16" ht="13.8" x14ac:dyDescent="0.25">
      <c r="A62" s="4"/>
    </row>
    <row r="63" spans="1:16" ht="13.8" x14ac:dyDescent="0.25">
      <c r="A63" s="4"/>
    </row>
    <row r="64" spans="1:16" ht="13.8" x14ac:dyDescent="0.25">
      <c r="A64" s="4"/>
    </row>
    <row r="65" spans="1:1" ht="13.8" x14ac:dyDescent="0.25">
      <c r="A65" s="4"/>
    </row>
    <row r="66" spans="1:1" ht="13.8" x14ac:dyDescent="0.25">
      <c r="A66" s="4"/>
    </row>
    <row r="67" spans="1:1" ht="13.8" x14ac:dyDescent="0.25">
      <c r="A67" s="4"/>
    </row>
    <row r="68" spans="1:1" ht="13.8" x14ac:dyDescent="0.25">
      <c r="A68" s="4"/>
    </row>
    <row r="69" spans="1:1" ht="13.8" x14ac:dyDescent="0.25">
      <c r="A69" s="4"/>
    </row>
    <row r="70" spans="1:1" ht="13.8" x14ac:dyDescent="0.25">
      <c r="A70" s="4"/>
    </row>
  </sheetData>
  <sortState ref="B17:D27">
    <sortCondition ref="B17:B27"/>
  </sortState>
  <mergeCells count="23">
    <mergeCell ref="A41:L41"/>
    <mergeCell ref="A44:L44"/>
    <mergeCell ref="A45:K45"/>
    <mergeCell ref="A46:K46"/>
    <mergeCell ref="A37:L37"/>
    <mergeCell ref="A38:L38"/>
    <mergeCell ref="A39:L39"/>
    <mergeCell ref="A40:L40"/>
    <mergeCell ref="O14:O16"/>
    <mergeCell ref="M14:M16"/>
    <mergeCell ref="N14:N16"/>
    <mergeCell ref="L14:L16"/>
    <mergeCell ref="I14:I16"/>
    <mergeCell ref="J14:J16"/>
    <mergeCell ref="K14:K16"/>
    <mergeCell ref="G14:G16"/>
    <mergeCell ref="H14:H16"/>
    <mergeCell ref="A14:A16"/>
    <mergeCell ref="B14:B16"/>
    <mergeCell ref="C14:C16"/>
    <mergeCell ref="D14:D16"/>
    <mergeCell ref="F14:F16"/>
    <mergeCell ref="E14:E16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P128"/>
  <sheetViews>
    <sheetView topLeftCell="A82" workbookViewId="0">
      <selection activeCell="A100" sqref="A100:K100"/>
    </sheetView>
  </sheetViews>
  <sheetFormatPr defaultRowHeight="13.2" x14ac:dyDescent="0.25"/>
  <cols>
    <col min="1" max="1" width="5" customWidth="1"/>
    <col min="2" max="2" width="34" style="116" customWidth="1"/>
    <col min="4" max="4" width="7.5546875" customWidth="1"/>
    <col min="5" max="5" width="11.44140625" customWidth="1"/>
    <col min="6" max="6" width="10.88671875" customWidth="1"/>
    <col min="7" max="7" width="15.88671875" customWidth="1"/>
    <col min="8" max="8" width="11.44140625" customWidth="1"/>
    <col min="9" max="9" width="14.109375" style="47" customWidth="1"/>
    <col min="10" max="10" width="11.5546875" style="62" customWidth="1"/>
    <col min="11" max="11" width="15" style="62" customWidth="1"/>
    <col min="12" max="12" width="16" style="47" customWidth="1"/>
    <col min="14" max="14" width="10.44140625" customWidth="1"/>
  </cols>
  <sheetData>
    <row r="1" spans="1:16" ht="13.8" x14ac:dyDescent="0.25">
      <c r="A1" s="66" t="s">
        <v>2</v>
      </c>
      <c r="B1" s="117"/>
    </row>
    <row r="2" spans="1:16" ht="13.8" x14ac:dyDescent="0.25">
      <c r="A2" s="67" t="s">
        <v>3</v>
      </c>
      <c r="B2" s="118"/>
    </row>
    <row r="3" spans="1:16" ht="13.8" x14ac:dyDescent="0.25">
      <c r="A3" s="67" t="s">
        <v>4</v>
      </c>
      <c r="B3" s="118"/>
    </row>
    <row r="4" spans="1:16" ht="14.4" thickBot="1" x14ac:dyDescent="0.3">
      <c r="A4" s="68" t="s">
        <v>5</v>
      </c>
      <c r="B4" s="119"/>
    </row>
    <row r="5" spans="1:16" ht="13.8" x14ac:dyDescent="0.25">
      <c r="A5" s="2" t="s">
        <v>438</v>
      </c>
      <c r="I5" s="64"/>
      <c r="J5" s="65"/>
      <c r="K5" s="65"/>
      <c r="L5" s="64"/>
    </row>
    <row r="6" spans="1:16" ht="13.8" x14ac:dyDescent="0.25">
      <c r="A6" s="2"/>
    </row>
    <row r="7" spans="1:16" ht="13.8" x14ac:dyDescent="0.25">
      <c r="A7" s="2" t="s">
        <v>118</v>
      </c>
      <c r="B7" s="120" t="s">
        <v>1291</v>
      </c>
    </row>
    <row r="8" spans="1:16" ht="18" customHeight="1" x14ac:dyDescent="0.25">
      <c r="A8" s="4"/>
      <c r="L8" s="186" t="s">
        <v>1261</v>
      </c>
      <c r="M8" s="187"/>
      <c r="N8" s="187"/>
    </row>
    <row r="9" spans="1:16" s="153" customFormat="1" ht="29.25" customHeight="1" x14ac:dyDescent="0.25">
      <c r="A9" s="160" t="s">
        <v>10</v>
      </c>
      <c r="B9" s="188" t="s">
        <v>1254</v>
      </c>
      <c r="C9" s="161" t="s">
        <v>1262</v>
      </c>
      <c r="D9" s="161" t="s">
        <v>1263</v>
      </c>
      <c r="E9" s="161" t="s">
        <v>1289</v>
      </c>
      <c r="F9" s="161" t="s">
        <v>1290</v>
      </c>
      <c r="G9" s="161" t="s">
        <v>1288</v>
      </c>
      <c r="H9" s="161" t="s">
        <v>1265</v>
      </c>
      <c r="I9" s="162" t="s">
        <v>1266</v>
      </c>
      <c r="J9" s="162" t="s">
        <v>1269</v>
      </c>
      <c r="K9" s="162" t="s">
        <v>1270</v>
      </c>
      <c r="L9" s="162" t="s">
        <v>1272</v>
      </c>
      <c r="M9" s="162" t="s">
        <v>1259</v>
      </c>
      <c r="N9" s="161" t="s">
        <v>1260</v>
      </c>
      <c r="O9" s="185" t="s">
        <v>437</v>
      </c>
      <c r="P9" s="152"/>
    </row>
    <row r="10" spans="1:16" s="153" customFormat="1" ht="14.25" customHeight="1" x14ac:dyDescent="0.25">
      <c r="A10" s="160"/>
      <c r="B10" s="188"/>
      <c r="C10" s="161"/>
      <c r="D10" s="161"/>
      <c r="E10" s="161"/>
      <c r="F10" s="161"/>
      <c r="G10" s="161"/>
      <c r="H10" s="161"/>
      <c r="I10" s="163" t="s">
        <v>1255</v>
      </c>
      <c r="J10" s="163" t="s">
        <v>1256</v>
      </c>
      <c r="K10" s="163" t="s">
        <v>1257</v>
      </c>
      <c r="L10" s="163" t="s">
        <v>1258</v>
      </c>
      <c r="M10" s="163" t="s">
        <v>1259</v>
      </c>
      <c r="N10" s="161" t="s">
        <v>1260</v>
      </c>
      <c r="O10" s="185"/>
      <c r="P10" s="152"/>
    </row>
    <row r="11" spans="1:16" s="153" customFormat="1" ht="18" customHeight="1" x14ac:dyDescent="0.25">
      <c r="A11" s="160"/>
      <c r="B11" s="188"/>
      <c r="C11" s="161"/>
      <c r="D11" s="161"/>
      <c r="E11" s="161"/>
      <c r="F11" s="161"/>
      <c r="G11" s="161"/>
      <c r="H11" s="161"/>
      <c r="I11" s="164" t="s">
        <v>1255</v>
      </c>
      <c r="J11" s="164" t="s">
        <v>1256</v>
      </c>
      <c r="K11" s="164" t="s">
        <v>1257</v>
      </c>
      <c r="L11" s="164" t="s">
        <v>1258</v>
      </c>
      <c r="M11" s="164" t="s">
        <v>1259</v>
      </c>
      <c r="N11" s="161" t="s">
        <v>1260</v>
      </c>
      <c r="O11" s="185"/>
      <c r="P11" s="152"/>
    </row>
    <row r="12" spans="1:16" s="127" customFormat="1" ht="22.8" customHeight="1" x14ac:dyDescent="0.25">
      <c r="A12" s="122">
        <v>1</v>
      </c>
      <c r="B12" s="123">
        <v>2</v>
      </c>
      <c r="C12" s="123">
        <v>3</v>
      </c>
      <c r="D12" s="123">
        <v>4</v>
      </c>
      <c r="E12" s="123"/>
      <c r="F12" s="123"/>
      <c r="G12" s="123">
        <v>5</v>
      </c>
      <c r="H12" s="123">
        <v>6</v>
      </c>
      <c r="I12" s="124" t="s">
        <v>1267</v>
      </c>
      <c r="J12" s="124" t="s">
        <v>1268</v>
      </c>
      <c r="K12" s="124" t="s">
        <v>1271</v>
      </c>
      <c r="L12" s="124" t="s">
        <v>1283</v>
      </c>
      <c r="M12" s="124">
        <v>11</v>
      </c>
      <c r="N12" s="123">
        <v>12</v>
      </c>
      <c r="O12" s="125"/>
      <c r="P12" s="126"/>
    </row>
    <row r="13" spans="1:16" s="19" customFormat="1" ht="13.8" x14ac:dyDescent="0.25">
      <c r="A13" s="26" t="s">
        <v>52</v>
      </c>
      <c r="B13" s="121" t="s">
        <v>1190</v>
      </c>
      <c r="C13" s="25">
        <v>75</v>
      </c>
      <c r="D13" s="26" t="s">
        <v>76</v>
      </c>
      <c r="E13" s="60" t="s">
        <v>562</v>
      </c>
      <c r="F13" s="60"/>
      <c r="G13" s="130"/>
      <c r="H13" s="130"/>
      <c r="I13" s="145">
        <f>C13*H13</f>
        <v>0</v>
      </c>
      <c r="J13" s="144">
        <f>I13*0.095</f>
        <v>0</v>
      </c>
      <c r="K13" s="144">
        <f>I13+J13</f>
        <v>0</v>
      </c>
      <c r="L13" s="131">
        <f>M13+N13</f>
        <v>0</v>
      </c>
      <c r="M13" s="113"/>
      <c r="N13" s="114"/>
      <c r="O13" s="114"/>
    </row>
    <row r="14" spans="1:16" s="19" customFormat="1" ht="13.8" x14ac:dyDescent="0.25">
      <c r="A14" s="26" t="s">
        <v>53</v>
      </c>
      <c r="B14" s="121" t="s">
        <v>1191</v>
      </c>
      <c r="C14" s="25">
        <v>1000</v>
      </c>
      <c r="D14" s="26" t="s">
        <v>76</v>
      </c>
      <c r="E14" s="60" t="s">
        <v>686</v>
      </c>
      <c r="F14" s="60"/>
      <c r="G14" s="130"/>
      <c r="H14" s="130"/>
      <c r="I14" s="145">
        <f t="shared" ref="I14:I76" si="0">C14*H14</f>
        <v>0</v>
      </c>
      <c r="J14" s="144">
        <f t="shared" ref="J14:J76" si="1">I14*0.095</f>
        <v>0</v>
      </c>
      <c r="K14" s="144">
        <f t="shared" ref="K14:K76" si="2">I14+J14</f>
        <v>0</v>
      </c>
      <c r="L14" s="131">
        <f t="shared" ref="L14:L76" si="3">M14+N14</f>
        <v>0</v>
      </c>
      <c r="M14" s="113"/>
      <c r="N14" s="114"/>
      <c r="O14" s="114"/>
    </row>
    <row r="15" spans="1:16" s="19" customFormat="1" ht="13.8" x14ac:dyDescent="0.25">
      <c r="A15" s="26" t="s">
        <v>54</v>
      </c>
      <c r="B15" s="121" t="s">
        <v>1192</v>
      </c>
      <c r="C15" s="25">
        <v>40</v>
      </c>
      <c r="D15" s="26" t="s">
        <v>76</v>
      </c>
      <c r="E15" s="60" t="s">
        <v>685</v>
      </c>
      <c r="F15" s="60"/>
      <c r="G15" s="130"/>
      <c r="H15" s="130"/>
      <c r="I15" s="145">
        <f t="shared" si="0"/>
        <v>0</v>
      </c>
      <c r="J15" s="144">
        <f t="shared" si="1"/>
        <v>0</v>
      </c>
      <c r="K15" s="144">
        <f t="shared" si="2"/>
        <v>0</v>
      </c>
      <c r="L15" s="131">
        <f t="shared" si="3"/>
        <v>0</v>
      </c>
      <c r="M15" s="113"/>
      <c r="N15" s="114"/>
      <c r="O15" s="114"/>
    </row>
    <row r="16" spans="1:16" s="19" customFormat="1" ht="13.8" x14ac:dyDescent="0.25">
      <c r="A16" s="26" t="s">
        <v>120</v>
      </c>
      <c r="B16" s="121" t="s">
        <v>1193</v>
      </c>
      <c r="C16" s="25">
        <v>950</v>
      </c>
      <c r="D16" s="26" t="s">
        <v>76</v>
      </c>
      <c r="E16" s="60" t="s">
        <v>584</v>
      </c>
      <c r="F16" s="60"/>
      <c r="G16" s="130"/>
      <c r="H16" s="130"/>
      <c r="I16" s="145">
        <f t="shared" si="0"/>
        <v>0</v>
      </c>
      <c r="J16" s="144">
        <f t="shared" si="1"/>
        <v>0</v>
      </c>
      <c r="K16" s="144">
        <f t="shared" si="2"/>
        <v>0</v>
      </c>
      <c r="L16" s="131">
        <f t="shared" si="3"/>
        <v>0</v>
      </c>
      <c r="M16" s="115"/>
      <c r="N16" s="114"/>
      <c r="O16" s="114"/>
    </row>
    <row r="17" spans="1:15" s="19" customFormat="1" ht="13.8" x14ac:dyDescent="0.25">
      <c r="A17" s="26" t="s">
        <v>56</v>
      </c>
      <c r="B17" s="121" t="s">
        <v>1346</v>
      </c>
      <c r="C17" s="25">
        <v>1200</v>
      </c>
      <c r="D17" s="26" t="s">
        <v>76</v>
      </c>
      <c r="E17" s="60" t="s">
        <v>584</v>
      </c>
      <c r="F17" s="60"/>
      <c r="G17" s="130"/>
      <c r="H17" s="130"/>
      <c r="I17" s="145">
        <f t="shared" si="0"/>
        <v>0</v>
      </c>
      <c r="J17" s="144">
        <f t="shared" si="1"/>
        <v>0</v>
      </c>
      <c r="K17" s="144">
        <f t="shared" si="2"/>
        <v>0</v>
      </c>
      <c r="L17" s="131">
        <f t="shared" si="3"/>
        <v>0</v>
      </c>
      <c r="M17" s="113"/>
      <c r="N17" s="114"/>
      <c r="O17" s="114"/>
    </row>
    <row r="18" spans="1:15" s="19" customFormat="1" ht="13.8" x14ac:dyDescent="0.25">
      <c r="A18" s="26" t="s">
        <v>58</v>
      </c>
      <c r="B18" s="121" t="s">
        <v>1194</v>
      </c>
      <c r="C18" s="25">
        <v>30</v>
      </c>
      <c r="D18" s="26" t="s">
        <v>76</v>
      </c>
      <c r="E18" s="60" t="s">
        <v>584</v>
      </c>
      <c r="F18" s="60"/>
      <c r="G18" s="130"/>
      <c r="H18" s="130"/>
      <c r="I18" s="145">
        <f t="shared" si="0"/>
        <v>0</v>
      </c>
      <c r="J18" s="144">
        <f t="shared" si="1"/>
        <v>0</v>
      </c>
      <c r="K18" s="144">
        <f t="shared" si="2"/>
        <v>0</v>
      </c>
      <c r="L18" s="131">
        <f t="shared" si="3"/>
        <v>0</v>
      </c>
      <c r="M18" s="113"/>
      <c r="N18" s="114"/>
      <c r="O18" s="114"/>
    </row>
    <row r="19" spans="1:15" s="19" customFormat="1" ht="13.8" x14ac:dyDescent="0.25">
      <c r="A19" s="26" t="s">
        <v>121</v>
      </c>
      <c r="B19" s="121" t="s">
        <v>1195</v>
      </c>
      <c r="C19" s="25">
        <v>3</v>
      </c>
      <c r="D19" s="26" t="s">
        <v>13</v>
      </c>
      <c r="E19" s="60" t="s">
        <v>584</v>
      </c>
      <c r="F19" s="60"/>
      <c r="G19" s="130"/>
      <c r="H19" s="130"/>
      <c r="I19" s="145">
        <f t="shared" si="0"/>
        <v>0</v>
      </c>
      <c r="J19" s="144">
        <f t="shared" si="1"/>
        <v>0</v>
      </c>
      <c r="K19" s="144">
        <f t="shared" si="2"/>
        <v>0</v>
      </c>
      <c r="L19" s="131">
        <f t="shared" si="3"/>
        <v>0</v>
      </c>
      <c r="M19" s="113"/>
      <c r="N19" s="114"/>
      <c r="O19" s="114"/>
    </row>
    <row r="20" spans="1:15" s="19" customFormat="1" ht="14.25" customHeight="1" x14ac:dyDescent="0.25">
      <c r="A20" s="26" t="s">
        <v>59</v>
      </c>
      <c r="B20" s="121" t="s">
        <v>1196</v>
      </c>
      <c r="C20" s="25">
        <v>50</v>
      </c>
      <c r="D20" s="26" t="s">
        <v>76</v>
      </c>
      <c r="E20" s="60" t="s">
        <v>562</v>
      </c>
      <c r="F20" s="60"/>
      <c r="G20" s="130"/>
      <c r="H20" s="130"/>
      <c r="I20" s="145">
        <f t="shared" si="0"/>
        <v>0</v>
      </c>
      <c r="J20" s="144">
        <f t="shared" si="1"/>
        <v>0</v>
      </c>
      <c r="K20" s="144">
        <f t="shared" si="2"/>
        <v>0</v>
      </c>
      <c r="L20" s="131">
        <f t="shared" si="3"/>
        <v>0</v>
      </c>
      <c r="M20" s="115"/>
      <c r="N20" s="114"/>
      <c r="O20" s="114"/>
    </row>
    <row r="21" spans="1:15" s="19" customFormat="1" ht="31.2" customHeight="1" x14ac:dyDescent="0.25">
      <c r="A21" s="26" t="s">
        <v>61</v>
      </c>
      <c r="B21" s="121" t="s">
        <v>1345</v>
      </c>
      <c r="C21" s="25">
        <v>250</v>
      </c>
      <c r="D21" s="26" t="s">
        <v>76</v>
      </c>
      <c r="E21" s="60" t="s">
        <v>562</v>
      </c>
      <c r="F21" s="60"/>
      <c r="G21" s="130"/>
      <c r="H21" s="130"/>
      <c r="I21" s="145">
        <f t="shared" si="0"/>
        <v>0</v>
      </c>
      <c r="J21" s="144">
        <f t="shared" si="1"/>
        <v>0</v>
      </c>
      <c r="K21" s="144">
        <f t="shared" si="2"/>
        <v>0</v>
      </c>
      <c r="L21" s="131">
        <f t="shared" si="3"/>
        <v>0</v>
      </c>
      <c r="M21" s="115"/>
      <c r="N21" s="114"/>
      <c r="O21" s="114"/>
    </row>
    <row r="22" spans="1:15" s="19" customFormat="1" ht="13.8" x14ac:dyDescent="0.25">
      <c r="A22" s="26" t="s">
        <v>63</v>
      </c>
      <c r="B22" s="121" t="s">
        <v>1197</v>
      </c>
      <c r="C22" s="25">
        <v>200</v>
      </c>
      <c r="D22" s="26" t="s">
        <v>76</v>
      </c>
      <c r="E22" s="60" t="s">
        <v>584</v>
      </c>
      <c r="F22" s="60"/>
      <c r="G22" s="130"/>
      <c r="H22" s="130"/>
      <c r="I22" s="145">
        <f t="shared" si="0"/>
        <v>0</v>
      </c>
      <c r="J22" s="144">
        <f t="shared" si="1"/>
        <v>0</v>
      </c>
      <c r="K22" s="144">
        <f t="shared" si="2"/>
        <v>0</v>
      </c>
      <c r="L22" s="131">
        <f t="shared" si="3"/>
        <v>0</v>
      </c>
      <c r="M22" s="113"/>
      <c r="N22" s="114"/>
      <c r="O22" s="114"/>
    </row>
    <row r="23" spans="1:15" s="19" customFormat="1" ht="13.8" x14ac:dyDescent="0.25">
      <c r="A23" s="26" t="s">
        <v>65</v>
      </c>
      <c r="B23" s="121" t="s">
        <v>1198</v>
      </c>
      <c r="C23" s="25">
        <v>175</v>
      </c>
      <c r="D23" s="26" t="s">
        <v>76</v>
      </c>
      <c r="E23" s="60" t="s">
        <v>584</v>
      </c>
      <c r="F23" s="60"/>
      <c r="G23" s="130"/>
      <c r="H23" s="130"/>
      <c r="I23" s="145">
        <f t="shared" si="0"/>
        <v>0</v>
      </c>
      <c r="J23" s="144">
        <f t="shared" si="1"/>
        <v>0</v>
      </c>
      <c r="K23" s="144">
        <f t="shared" si="2"/>
        <v>0</v>
      </c>
      <c r="L23" s="131">
        <f t="shared" si="3"/>
        <v>0</v>
      </c>
      <c r="M23" s="113"/>
      <c r="N23" s="114"/>
      <c r="O23" s="114"/>
    </row>
    <row r="24" spans="1:15" s="19" customFormat="1" ht="13.8" x14ac:dyDescent="0.25">
      <c r="A24" s="26" t="s">
        <v>67</v>
      </c>
      <c r="B24" s="121" t="s">
        <v>1200</v>
      </c>
      <c r="C24" s="25">
        <v>1150</v>
      </c>
      <c r="D24" s="26" t="s">
        <v>76</v>
      </c>
      <c r="E24" s="60" t="s">
        <v>1199</v>
      </c>
      <c r="F24" s="60"/>
      <c r="G24" s="130"/>
      <c r="H24" s="130"/>
      <c r="I24" s="145">
        <f t="shared" si="0"/>
        <v>0</v>
      </c>
      <c r="J24" s="144">
        <f t="shared" si="1"/>
        <v>0</v>
      </c>
      <c r="K24" s="144">
        <f t="shared" si="2"/>
        <v>0</v>
      </c>
      <c r="L24" s="131">
        <f t="shared" si="3"/>
        <v>0</v>
      </c>
      <c r="M24" s="115"/>
      <c r="N24" s="114"/>
      <c r="O24" s="114"/>
    </row>
    <row r="25" spans="1:15" s="19" customFormat="1" ht="13.8" x14ac:dyDescent="0.25">
      <c r="A25" s="26" t="s">
        <v>68</v>
      </c>
      <c r="B25" s="121" t="s">
        <v>1201</v>
      </c>
      <c r="C25" s="25">
        <v>335</v>
      </c>
      <c r="D25" s="26" t="s">
        <v>76</v>
      </c>
      <c r="E25" s="60" t="s">
        <v>604</v>
      </c>
      <c r="F25" s="60"/>
      <c r="G25" s="130"/>
      <c r="H25" s="130"/>
      <c r="I25" s="145">
        <f t="shared" si="0"/>
        <v>0</v>
      </c>
      <c r="J25" s="144">
        <f t="shared" si="1"/>
        <v>0</v>
      </c>
      <c r="K25" s="144">
        <f t="shared" si="2"/>
        <v>0</v>
      </c>
      <c r="L25" s="131">
        <f t="shared" si="3"/>
        <v>0</v>
      </c>
      <c r="M25" s="113"/>
      <c r="N25" s="114"/>
      <c r="O25" s="114"/>
    </row>
    <row r="26" spans="1:15" s="19" customFormat="1" ht="13.8" x14ac:dyDescent="0.25">
      <c r="A26" s="26" t="s">
        <v>70</v>
      </c>
      <c r="B26" s="121" t="s">
        <v>1202</v>
      </c>
      <c r="C26" s="25">
        <v>550</v>
      </c>
      <c r="D26" s="26" t="s">
        <v>76</v>
      </c>
      <c r="E26" s="60" t="s">
        <v>584</v>
      </c>
      <c r="F26" s="60"/>
      <c r="G26" s="130"/>
      <c r="H26" s="130"/>
      <c r="I26" s="145">
        <f t="shared" si="0"/>
        <v>0</v>
      </c>
      <c r="J26" s="144">
        <f t="shared" si="1"/>
        <v>0</v>
      </c>
      <c r="K26" s="144">
        <f t="shared" si="2"/>
        <v>0</v>
      </c>
      <c r="L26" s="131">
        <f t="shared" si="3"/>
        <v>0</v>
      </c>
      <c r="M26" s="113"/>
      <c r="N26" s="114"/>
      <c r="O26" s="114"/>
    </row>
    <row r="27" spans="1:15" s="19" customFormat="1" ht="14.25" customHeight="1" x14ac:dyDescent="0.25">
      <c r="A27" s="26" t="s">
        <v>72</v>
      </c>
      <c r="B27" s="121" t="s">
        <v>1203</v>
      </c>
      <c r="C27" s="25">
        <v>50</v>
      </c>
      <c r="D27" s="26" t="s">
        <v>76</v>
      </c>
      <c r="E27" s="60" t="s">
        <v>562</v>
      </c>
      <c r="F27" s="60"/>
      <c r="G27" s="130"/>
      <c r="H27" s="130"/>
      <c r="I27" s="145">
        <f t="shared" si="0"/>
        <v>0</v>
      </c>
      <c r="J27" s="144">
        <f t="shared" si="1"/>
        <v>0</v>
      </c>
      <c r="K27" s="144">
        <f t="shared" si="2"/>
        <v>0</v>
      </c>
      <c r="L27" s="131">
        <f t="shared" si="3"/>
        <v>0</v>
      </c>
      <c r="M27" s="113"/>
      <c r="N27" s="114"/>
      <c r="O27" s="114"/>
    </row>
    <row r="28" spans="1:15" s="19" customFormat="1" ht="26.4" x14ac:dyDescent="0.25">
      <c r="A28" s="26" t="s">
        <v>73</v>
      </c>
      <c r="B28" s="121" t="s">
        <v>1204</v>
      </c>
      <c r="C28" s="25">
        <v>30</v>
      </c>
      <c r="D28" s="26" t="s">
        <v>76</v>
      </c>
      <c r="E28" s="60" t="s">
        <v>688</v>
      </c>
      <c r="F28" s="60"/>
      <c r="G28" s="130"/>
      <c r="H28" s="130"/>
      <c r="I28" s="145">
        <f t="shared" si="0"/>
        <v>0</v>
      </c>
      <c r="J28" s="144">
        <f t="shared" si="1"/>
        <v>0</v>
      </c>
      <c r="K28" s="144">
        <f t="shared" si="2"/>
        <v>0</v>
      </c>
      <c r="L28" s="131">
        <f t="shared" si="3"/>
        <v>0</v>
      </c>
      <c r="M28" s="113"/>
      <c r="N28" s="114"/>
      <c r="O28" s="114"/>
    </row>
    <row r="29" spans="1:15" s="19" customFormat="1" ht="13.8" x14ac:dyDescent="0.25">
      <c r="A29" s="26" t="s">
        <v>74</v>
      </c>
      <c r="B29" s="121" t="s">
        <v>1205</v>
      </c>
      <c r="C29" s="25">
        <v>5</v>
      </c>
      <c r="D29" s="26" t="s">
        <v>76</v>
      </c>
      <c r="E29" s="60" t="s">
        <v>562</v>
      </c>
      <c r="F29" s="60"/>
      <c r="G29" s="130"/>
      <c r="H29" s="130"/>
      <c r="I29" s="145">
        <f t="shared" si="0"/>
        <v>0</v>
      </c>
      <c r="J29" s="144">
        <f t="shared" si="1"/>
        <v>0</v>
      </c>
      <c r="K29" s="144">
        <f t="shared" si="2"/>
        <v>0</v>
      </c>
      <c r="L29" s="131">
        <f t="shared" si="3"/>
        <v>0</v>
      </c>
      <c r="M29" s="113"/>
      <c r="N29" s="114"/>
      <c r="O29" s="114"/>
    </row>
    <row r="30" spans="1:15" s="19" customFormat="1" ht="13.8" x14ac:dyDescent="0.25">
      <c r="A30" s="26" t="s">
        <v>75</v>
      </c>
      <c r="B30" s="121" t="s">
        <v>1344</v>
      </c>
      <c r="C30" s="25">
        <v>5</v>
      </c>
      <c r="D30" s="26" t="s">
        <v>269</v>
      </c>
      <c r="E30" s="60" t="s">
        <v>687</v>
      </c>
      <c r="F30" s="60"/>
      <c r="G30" s="130"/>
      <c r="H30" s="130"/>
      <c r="I30" s="145">
        <f t="shared" si="0"/>
        <v>0</v>
      </c>
      <c r="J30" s="144">
        <f t="shared" si="1"/>
        <v>0</v>
      </c>
      <c r="K30" s="144">
        <f t="shared" si="2"/>
        <v>0</v>
      </c>
      <c r="L30" s="131">
        <f t="shared" si="3"/>
        <v>0</v>
      </c>
      <c r="M30" s="115"/>
      <c r="N30" s="114"/>
      <c r="O30" s="114"/>
    </row>
    <row r="31" spans="1:15" s="19" customFormat="1" ht="13.8" x14ac:dyDescent="0.25">
      <c r="A31" s="26" t="s">
        <v>77</v>
      </c>
      <c r="B31" s="121" t="s">
        <v>946</v>
      </c>
      <c r="C31" s="25">
        <v>124</v>
      </c>
      <c r="D31" s="26" t="s">
        <v>76</v>
      </c>
      <c r="E31" s="60" t="s">
        <v>604</v>
      </c>
      <c r="F31" s="60"/>
      <c r="G31" s="130"/>
      <c r="H31" s="130"/>
      <c r="I31" s="145">
        <f t="shared" si="0"/>
        <v>0</v>
      </c>
      <c r="J31" s="144">
        <f t="shared" si="1"/>
        <v>0</v>
      </c>
      <c r="K31" s="144">
        <f t="shared" si="2"/>
        <v>0</v>
      </c>
      <c r="L31" s="131">
        <f t="shared" si="3"/>
        <v>0</v>
      </c>
      <c r="M31" s="113"/>
      <c r="N31" s="114"/>
      <c r="O31" s="114"/>
    </row>
    <row r="32" spans="1:15" s="19" customFormat="1" ht="13.8" x14ac:dyDescent="0.25">
      <c r="A32" s="26" t="s">
        <v>79</v>
      </c>
      <c r="B32" s="121" t="s">
        <v>946</v>
      </c>
      <c r="C32" s="25">
        <v>228</v>
      </c>
      <c r="D32" s="26" t="s">
        <v>76</v>
      </c>
      <c r="E32" s="60" t="s">
        <v>586</v>
      </c>
      <c r="F32" s="60"/>
      <c r="G32" s="130"/>
      <c r="H32" s="130"/>
      <c r="I32" s="145">
        <f t="shared" si="0"/>
        <v>0</v>
      </c>
      <c r="J32" s="144">
        <f t="shared" si="1"/>
        <v>0</v>
      </c>
      <c r="K32" s="144">
        <f t="shared" si="2"/>
        <v>0</v>
      </c>
      <c r="L32" s="131">
        <f t="shared" si="3"/>
        <v>0</v>
      </c>
      <c r="M32" s="113"/>
      <c r="N32" s="114"/>
      <c r="O32" s="114"/>
    </row>
    <row r="33" spans="1:15" s="19" customFormat="1" ht="13.8" x14ac:dyDescent="0.25">
      <c r="A33" s="26" t="s">
        <v>80</v>
      </c>
      <c r="B33" s="121" t="s">
        <v>1206</v>
      </c>
      <c r="C33" s="25">
        <v>2500</v>
      </c>
      <c r="D33" s="26" t="s">
        <v>76</v>
      </c>
      <c r="E33" s="60" t="s">
        <v>640</v>
      </c>
      <c r="F33" s="60"/>
      <c r="G33" s="130"/>
      <c r="H33" s="130"/>
      <c r="I33" s="145">
        <f t="shared" si="0"/>
        <v>0</v>
      </c>
      <c r="J33" s="144">
        <f t="shared" si="1"/>
        <v>0</v>
      </c>
      <c r="K33" s="144">
        <f t="shared" si="2"/>
        <v>0</v>
      </c>
      <c r="L33" s="131">
        <f t="shared" si="3"/>
        <v>0</v>
      </c>
      <c r="M33" s="115"/>
      <c r="N33" s="114"/>
      <c r="O33" s="114"/>
    </row>
    <row r="34" spans="1:15" s="19" customFormat="1" ht="13.8" x14ac:dyDescent="0.25">
      <c r="A34" s="26" t="s">
        <v>82</v>
      </c>
      <c r="B34" s="121" t="s">
        <v>1343</v>
      </c>
      <c r="C34" s="25">
        <v>30</v>
      </c>
      <c r="D34" s="26" t="s">
        <v>76</v>
      </c>
      <c r="E34" s="60" t="s">
        <v>604</v>
      </c>
      <c r="F34" s="60"/>
      <c r="G34" s="130"/>
      <c r="H34" s="130"/>
      <c r="I34" s="145">
        <f t="shared" si="0"/>
        <v>0</v>
      </c>
      <c r="J34" s="144">
        <f t="shared" si="1"/>
        <v>0</v>
      </c>
      <c r="K34" s="144">
        <f t="shared" si="2"/>
        <v>0</v>
      </c>
      <c r="L34" s="131">
        <f t="shared" si="3"/>
        <v>0</v>
      </c>
      <c r="M34" s="113"/>
      <c r="N34" s="114"/>
      <c r="O34" s="114"/>
    </row>
    <row r="35" spans="1:15" s="19" customFormat="1" ht="13.8" x14ac:dyDescent="0.25">
      <c r="A35" s="26" t="s">
        <v>84</v>
      </c>
      <c r="B35" s="121" t="s">
        <v>1207</v>
      </c>
      <c r="C35" s="25">
        <v>1442</v>
      </c>
      <c r="D35" s="26" t="s">
        <v>76</v>
      </c>
      <c r="E35" s="60" t="s">
        <v>678</v>
      </c>
      <c r="F35" s="60"/>
      <c r="G35" s="130"/>
      <c r="H35" s="130"/>
      <c r="I35" s="145">
        <f t="shared" si="0"/>
        <v>0</v>
      </c>
      <c r="J35" s="144">
        <f t="shared" si="1"/>
        <v>0</v>
      </c>
      <c r="K35" s="144">
        <f t="shared" si="2"/>
        <v>0</v>
      </c>
      <c r="L35" s="131">
        <f t="shared" si="3"/>
        <v>0</v>
      </c>
      <c r="M35" s="113"/>
      <c r="N35" s="114"/>
      <c r="O35" s="114"/>
    </row>
    <row r="36" spans="1:15" s="19" customFormat="1" ht="13.8" x14ac:dyDescent="0.25">
      <c r="A36" s="26" t="s">
        <v>85</v>
      </c>
      <c r="B36" s="121" t="s">
        <v>1208</v>
      </c>
      <c r="C36" s="25">
        <v>8</v>
      </c>
      <c r="D36" s="26" t="s">
        <v>76</v>
      </c>
      <c r="E36" s="60" t="s">
        <v>679</v>
      </c>
      <c r="F36" s="60"/>
      <c r="G36" s="130"/>
      <c r="H36" s="130"/>
      <c r="I36" s="145">
        <f t="shared" si="0"/>
        <v>0</v>
      </c>
      <c r="J36" s="144">
        <f t="shared" si="1"/>
        <v>0</v>
      </c>
      <c r="K36" s="144">
        <f t="shared" si="2"/>
        <v>0</v>
      </c>
      <c r="L36" s="131">
        <f t="shared" si="3"/>
        <v>0</v>
      </c>
      <c r="M36" s="113"/>
      <c r="N36" s="114"/>
      <c r="O36" s="114"/>
    </row>
    <row r="37" spans="1:15" s="19" customFormat="1" ht="13.8" x14ac:dyDescent="0.25">
      <c r="A37" s="26" t="s">
        <v>86</v>
      </c>
      <c r="B37" s="121" t="s">
        <v>1209</v>
      </c>
      <c r="C37" s="25">
        <v>1450</v>
      </c>
      <c r="D37" s="26" t="s">
        <v>76</v>
      </c>
      <c r="E37" s="60" t="s">
        <v>605</v>
      </c>
      <c r="F37" s="60"/>
      <c r="G37" s="130"/>
      <c r="H37" s="130"/>
      <c r="I37" s="145">
        <f t="shared" si="0"/>
        <v>0</v>
      </c>
      <c r="J37" s="144">
        <f t="shared" si="1"/>
        <v>0</v>
      </c>
      <c r="K37" s="144">
        <f t="shared" si="2"/>
        <v>0</v>
      </c>
      <c r="L37" s="131">
        <f t="shared" si="3"/>
        <v>0</v>
      </c>
      <c r="M37" s="115"/>
      <c r="N37" s="114"/>
      <c r="O37" s="114"/>
    </row>
    <row r="38" spans="1:15" s="19" customFormat="1" ht="13.8" x14ac:dyDescent="0.25">
      <c r="A38" s="26" t="s">
        <v>88</v>
      </c>
      <c r="B38" s="121" t="s">
        <v>1210</v>
      </c>
      <c r="C38" s="25">
        <v>2000</v>
      </c>
      <c r="D38" s="26" t="s">
        <v>76</v>
      </c>
      <c r="E38" s="60" t="s">
        <v>680</v>
      </c>
      <c r="F38" s="60"/>
      <c r="G38" s="130"/>
      <c r="H38" s="130"/>
      <c r="I38" s="145">
        <f t="shared" si="0"/>
        <v>0</v>
      </c>
      <c r="J38" s="144">
        <f t="shared" si="1"/>
        <v>0</v>
      </c>
      <c r="K38" s="144">
        <f t="shared" si="2"/>
        <v>0</v>
      </c>
      <c r="L38" s="131">
        <f t="shared" si="3"/>
        <v>0</v>
      </c>
      <c r="M38" s="113"/>
      <c r="N38" s="114"/>
      <c r="O38" s="114"/>
    </row>
    <row r="39" spans="1:15" s="19" customFormat="1" ht="13.8" x14ac:dyDescent="0.25">
      <c r="A39" s="26" t="s">
        <v>90</v>
      </c>
      <c r="B39" s="121" t="s">
        <v>1211</v>
      </c>
      <c r="C39" s="25">
        <v>25</v>
      </c>
      <c r="D39" s="26" t="s">
        <v>269</v>
      </c>
      <c r="E39" s="60" t="s">
        <v>664</v>
      </c>
      <c r="F39" s="60"/>
      <c r="G39" s="130"/>
      <c r="H39" s="130"/>
      <c r="I39" s="145">
        <f t="shared" si="0"/>
        <v>0</v>
      </c>
      <c r="J39" s="144">
        <f t="shared" si="1"/>
        <v>0</v>
      </c>
      <c r="K39" s="144">
        <f t="shared" si="2"/>
        <v>0</v>
      </c>
      <c r="L39" s="131">
        <f t="shared" si="3"/>
        <v>0</v>
      </c>
      <c r="M39" s="115"/>
      <c r="N39" s="114"/>
      <c r="O39" s="114"/>
    </row>
    <row r="40" spans="1:15" s="19" customFormat="1" ht="13.8" x14ac:dyDescent="0.25">
      <c r="A40" s="26" t="s">
        <v>92</v>
      </c>
      <c r="B40" s="121" t="s">
        <v>1342</v>
      </c>
      <c r="C40" s="25">
        <v>175</v>
      </c>
      <c r="D40" s="26" t="s">
        <v>76</v>
      </c>
      <c r="E40" s="60" t="s">
        <v>1212</v>
      </c>
      <c r="F40" s="60"/>
      <c r="G40" s="130"/>
      <c r="H40" s="130"/>
      <c r="I40" s="145">
        <f t="shared" si="0"/>
        <v>0</v>
      </c>
      <c r="J40" s="144">
        <f t="shared" si="1"/>
        <v>0</v>
      </c>
      <c r="K40" s="144">
        <f t="shared" si="2"/>
        <v>0</v>
      </c>
      <c r="L40" s="131">
        <f t="shared" si="3"/>
        <v>0</v>
      </c>
      <c r="M40" s="113"/>
      <c r="N40" s="114"/>
      <c r="O40" s="114"/>
    </row>
    <row r="41" spans="1:15" s="19" customFormat="1" ht="13.8" x14ac:dyDescent="0.25">
      <c r="A41" s="26" t="s">
        <v>94</v>
      </c>
      <c r="B41" s="121" t="s">
        <v>1341</v>
      </c>
      <c r="C41" s="25">
        <v>1650</v>
      </c>
      <c r="D41" s="26" t="s">
        <v>76</v>
      </c>
      <c r="E41" s="60" t="s">
        <v>692</v>
      </c>
      <c r="F41" s="60"/>
      <c r="G41" s="130"/>
      <c r="H41" s="130"/>
      <c r="I41" s="145">
        <f t="shared" si="0"/>
        <v>0</v>
      </c>
      <c r="J41" s="144">
        <f t="shared" si="1"/>
        <v>0</v>
      </c>
      <c r="K41" s="144">
        <f t="shared" si="2"/>
        <v>0</v>
      </c>
      <c r="L41" s="131">
        <f t="shared" si="3"/>
        <v>0</v>
      </c>
      <c r="M41" s="113"/>
      <c r="N41" s="114"/>
      <c r="O41" s="114"/>
    </row>
    <row r="42" spans="1:15" s="19" customFormat="1" ht="13.8" x14ac:dyDescent="0.25">
      <c r="A42" s="26" t="s">
        <v>96</v>
      </c>
      <c r="B42" s="121" t="s">
        <v>1213</v>
      </c>
      <c r="C42" s="25">
        <v>370</v>
      </c>
      <c r="D42" s="26" t="s">
        <v>76</v>
      </c>
      <c r="E42" s="60" t="s">
        <v>664</v>
      </c>
      <c r="F42" s="60"/>
      <c r="G42" s="130"/>
      <c r="H42" s="130"/>
      <c r="I42" s="145">
        <f t="shared" si="0"/>
        <v>0</v>
      </c>
      <c r="J42" s="144">
        <f t="shared" si="1"/>
        <v>0</v>
      </c>
      <c r="K42" s="144">
        <f t="shared" si="2"/>
        <v>0</v>
      </c>
      <c r="L42" s="131">
        <f t="shared" si="3"/>
        <v>0</v>
      </c>
      <c r="M42" s="115"/>
      <c r="N42" s="114"/>
      <c r="O42" s="114"/>
    </row>
    <row r="43" spans="1:15" s="19" customFormat="1" ht="13.8" x14ac:dyDescent="0.25">
      <c r="A43" s="26" t="s">
        <v>98</v>
      </c>
      <c r="B43" s="121" t="s">
        <v>1340</v>
      </c>
      <c r="C43" s="25">
        <v>100</v>
      </c>
      <c r="D43" s="26" t="s">
        <v>76</v>
      </c>
      <c r="E43" s="60" t="s">
        <v>664</v>
      </c>
      <c r="F43" s="60"/>
      <c r="G43" s="130"/>
      <c r="H43" s="130"/>
      <c r="I43" s="145">
        <f t="shared" si="0"/>
        <v>0</v>
      </c>
      <c r="J43" s="144">
        <f t="shared" si="1"/>
        <v>0</v>
      </c>
      <c r="K43" s="144">
        <f t="shared" si="2"/>
        <v>0</v>
      </c>
      <c r="L43" s="131">
        <f t="shared" si="3"/>
        <v>0</v>
      </c>
      <c r="M43" s="115"/>
      <c r="N43" s="114"/>
      <c r="O43" s="114"/>
    </row>
    <row r="44" spans="1:15" s="19" customFormat="1" ht="14.25" customHeight="1" x14ac:dyDescent="0.25">
      <c r="A44" s="26" t="s">
        <v>100</v>
      </c>
      <c r="B44" s="121" t="s">
        <v>1214</v>
      </c>
      <c r="C44" s="25">
        <v>10</v>
      </c>
      <c r="D44" s="26" t="s">
        <v>269</v>
      </c>
      <c r="E44" s="60" t="s">
        <v>664</v>
      </c>
      <c r="F44" s="60"/>
      <c r="G44" s="130"/>
      <c r="H44" s="130"/>
      <c r="I44" s="145">
        <f t="shared" si="0"/>
        <v>0</v>
      </c>
      <c r="J44" s="144">
        <f t="shared" si="1"/>
        <v>0</v>
      </c>
      <c r="K44" s="144">
        <f t="shared" si="2"/>
        <v>0</v>
      </c>
      <c r="L44" s="131">
        <f t="shared" si="3"/>
        <v>0</v>
      </c>
      <c r="M44" s="115"/>
      <c r="N44" s="114"/>
      <c r="O44" s="114"/>
    </row>
    <row r="45" spans="1:15" s="19" customFormat="1" ht="13.8" x14ac:dyDescent="0.25">
      <c r="A45" s="26" t="s">
        <v>102</v>
      </c>
      <c r="B45" s="121" t="s">
        <v>1216</v>
      </c>
      <c r="C45" s="25">
        <v>25</v>
      </c>
      <c r="D45" s="26" t="s">
        <v>269</v>
      </c>
      <c r="E45" s="60" t="s">
        <v>664</v>
      </c>
      <c r="F45" s="60"/>
      <c r="G45" s="130"/>
      <c r="H45" s="130"/>
      <c r="I45" s="145">
        <f t="shared" si="0"/>
        <v>0</v>
      </c>
      <c r="J45" s="144">
        <f t="shared" si="1"/>
        <v>0</v>
      </c>
      <c r="K45" s="144">
        <f t="shared" si="2"/>
        <v>0</v>
      </c>
      <c r="L45" s="131">
        <f t="shared" si="3"/>
        <v>0</v>
      </c>
      <c r="M45" s="113"/>
      <c r="N45" s="114"/>
      <c r="O45" s="114"/>
    </row>
    <row r="46" spans="1:15" s="19" customFormat="1" ht="15" customHeight="1" x14ac:dyDescent="0.25">
      <c r="A46" s="26" t="s">
        <v>104</v>
      </c>
      <c r="B46" s="121" t="s">
        <v>1215</v>
      </c>
      <c r="C46" s="25">
        <v>8</v>
      </c>
      <c r="D46" s="26" t="s">
        <v>13</v>
      </c>
      <c r="E46" s="60" t="s">
        <v>589</v>
      </c>
      <c r="F46" s="60"/>
      <c r="G46" s="130"/>
      <c r="H46" s="130"/>
      <c r="I46" s="145">
        <f t="shared" si="0"/>
        <v>0</v>
      </c>
      <c r="J46" s="144">
        <f t="shared" si="1"/>
        <v>0</v>
      </c>
      <c r="K46" s="144">
        <f t="shared" si="2"/>
        <v>0</v>
      </c>
      <c r="L46" s="131">
        <f t="shared" si="3"/>
        <v>0</v>
      </c>
      <c r="M46" s="113"/>
      <c r="N46" s="114"/>
      <c r="O46" s="114"/>
    </row>
    <row r="47" spans="1:15" s="19" customFormat="1" ht="26.4" customHeight="1" x14ac:dyDescent="0.25">
      <c r="A47" s="26" t="s">
        <v>106</v>
      </c>
      <c r="B47" s="121" t="s">
        <v>1339</v>
      </c>
      <c r="C47" s="25">
        <v>50</v>
      </c>
      <c r="D47" s="26" t="s">
        <v>76</v>
      </c>
      <c r="E47" s="60" t="s">
        <v>681</v>
      </c>
      <c r="F47" s="60"/>
      <c r="G47" s="130"/>
      <c r="H47" s="130"/>
      <c r="I47" s="145">
        <f t="shared" si="0"/>
        <v>0</v>
      </c>
      <c r="J47" s="144">
        <f t="shared" si="1"/>
        <v>0</v>
      </c>
      <c r="K47" s="144">
        <f t="shared" si="2"/>
        <v>0</v>
      </c>
      <c r="L47" s="131">
        <f t="shared" si="3"/>
        <v>0</v>
      </c>
      <c r="M47" s="113"/>
      <c r="N47" s="114"/>
      <c r="O47" s="114"/>
    </row>
    <row r="48" spans="1:15" s="19" customFormat="1" ht="13.8" x14ac:dyDescent="0.25">
      <c r="A48" s="26" t="s">
        <v>108</v>
      </c>
      <c r="B48" s="154" t="s">
        <v>1217</v>
      </c>
      <c r="C48" s="25">
        <v>330</v>
      </c>
      <c r="D48" s="26" t="s">
        <v>76</v>
      </c>
      <c r="E48" s="60" t="s">
        <v>689</v>
      </c>
      <c r="F48" s="60"/>
      <c r="G48" s="130"/>
      <c r="H48" s="130"/>
      <c r="I48" s="145">
        <f t="shared" si="0"/>
        <v>0</v>
      </c>
      <c r="J48" s="144">
        <f t="shared" si="1"/>
        <v>0</v>
      </c>
      <c r="K48" s="144">
        <f t="shared" si="2"/>
        <v>0</v>
      </c>
      <c r="L48" s="131">
        <f t="shared" si="3"/>
        <v>0</v>
      </c>
      <c r="M48" s="113"/>
      <c r="N48" s="114"/>
      <c r="O48" s="114"/>
    </row>
    <row r="49" spans="1:15" s="19" customFormat="1" ht="13.8" x14ac:dyDescent="0.25">
      <c r="A49" s="26" t="s">
        <v>122</v>
      </c>
      <c r="B49" s="154" t="s">
        <v>1217</v>
      </c>
      <c r="C49" s="25">
        <v>330</v>
      </c>
      <c r="D49" s="26" t="s">
        <v>76</v>
      </c>
      <c r="E49" s="60" t="s">
        <v>584</v>
      </c>
      <c r="F49" s="60"/>
      <c r="G49" s="130"/>
      <c r="H49" s="130"/>
      <c r="I49" s="145">
        <f t="shared" si="0"/>
        <v>0</v>
      </c>
      <c r="J49" s="144">
        <f t="shared" si="1"/>
        <v>0</v>
      </c>
      <c r="K49" s="144">
        <f t="shared" si="2"/>
        <v>0</v>
      </c>
      <c r="L49" s="131">
        <f t="shared" si="3"/>
        <v>0</v>
      </c>
      <c r="M49" s="113"/>
      <c r="N49" s="114"/>
      <c r="O49" s="114"/>
    </row>
    <row r="50" spans="1:15" s="19" customFormat="1" ht="13.8" x14ac:dyDescent="0.25">
      <c r="A50" s="26" t="s">
        <v>123</v>
      </c>
      <c r="B50" s="154" t="s">
        <v>1218</v>
      </c>
      <c r="C50" s="25">
        <v>330</v>
      </c>
      <c r="D50" s="26" t="s">
        <v>76</v>
      </c>
      <c r="E50" s="60" t="s">
        <v>562</v>
      </c>
      <c r="F50" s="60"/>
      <c r="G50" s="130"/>
      <c r="H50" s="130"/>
      <c r="I50" s="145">
        <f t="shared" si="0"/>
        <v>0</v>
      </c>
      <c r="J50" s="144">
        <f t="shared" si="1"/>
        <v>0</v>
      </c>
      <c r="K50" s="144">
        <f t="shared" si="2"/>
        <v>0</v>
      </c>
      <c r="L50" s="131">
        <f t="shared" si="3"/>
        <v>0</v>
      </c>
      <c r="M50" s="115"/>
      <c r="N50" s="114"/>
      <c r="O50" s="114"/>
    </row>
    <row r="51" spans="1:15" s="19" customFormat="1" ht="12.75" customHeight="1" x14ac:dyDescent="0.25">
      <c r="A51" s="26" t="s">
        <v>152</v>
      </c>
      <c r="B51" s="154" t="s">
        <v>1219</v>
      </c>
      <c r="C51" s="25">
        <v>125</v>
      </c>
      <c r="D51" s="26" t="s">
        <v>76</v>
      </c>
      <c r="E51" s="60" t="s">
        <v>594</v>
      </c>
      <c r="F51" s="60"/>
      <c r="G51" s="130"/>
      <c r="H51" s="130"/>
      <c r="I51" s="145">
        <f t="shared" si="0"/>
        <v>0</v>
      </c>
      <c r="J51" s="144">
        <f t="shared" si="1"/>
        <v>0</v>
      </c>
      <c r="K51" s="144">
        <f t="shared" si="2"/>
        <v>0</v>
      </c>
      <c r="L51" s="131">
        <f t="shared" si="3"/>
        <v>0</v>
      </c>
      <c r="M51" s="115"/>
      <c r="N51" s="114"/>
      <c r="O51" s="114"/>
    </row>
    <row r="52" spans="1:15" s="19" customFormat="1" ht="13.8" x14ac:dyDescent="0.25">
      <c r="A52" s="26" t="s">
        <v>124</v>
      </c>
      <c r="B52" s="121" t="s">
        <v>1220</v>
      </c>
      <c r="C52" s="25">
        <v>25</v>
      </c>
      <c r="D52" s="26" t="s">
        <v>76</v>
      </c>
      <c r="E52" s="60" t="s">
        <v>553</v>
      </c>
      <c r="F52" s="60"/>
      <c r="G52" s="130"/>
      <c r="H52" s="130"/>
      <c r="I52" s="145">
        <f t="shared" si="0"/>
        <v>0</v>
      </c>
      <c r="J52" s="144">
        <f t="shared" si="1"/>
        <v>0</v>
      </c>
      <c r="K52" s="144">
        <f t="shared" si="2"/>
        <v>0</v>
      </c>
      <c r="L52" s="131">
        <f t="shared" si="3"/>
        <v>0</v>
      </c>
      <c r="M52" s="115"/>
      <c r="N52" s="114"/>
      <c r="O52" s="114"/>
    </row>
    <row r="53" spans="1:15" s="19" customFormat="1" ht="13.8" x14ac:dyDescent="0.25">
      <c r="A53" s="26" t="s">
        <v>153</v>
      </c>
      <c r="B53" s="121" t="s">
        <v>1221</v>
      </c>
      <c r="C53" s="25">
        <v>5</v>
      </c>
      <c r="D53" s="26" t="s">
        <v>76</v>
      </c>
      <c r="E53" s="60" t="s">
        <v>584</v>
      </c>
      <c r="F53" s="60"/>
      <c r="G53" s="130"/>
      <c r="H53" s="130"/>
      <c r="I53" s="145">
        <f t="shared" si="0"/>
        <v>0</v>
      </c>
      <c r="J53" s="144">
        <f t="shared" si="1"/>
        <v>0</v>
      </c>
      <c r="K53" s="144">
        <f t="shared" si="2"/>
        <v>0</v>
      </c>
      <c r="L53" s="131">
        <f t="shared" si="3"/>
        <v>0</v>
      </c>
      <c r="M53" s="113"/>
      <c r="N53" s="114"/>
      <c r="O53" s="114"/>
    </row>
    <row r="54" spans="1:15" s="19" customFormat="1" ht="13.8" x14ac:dyDescent="0.25">
      <c r="A54" s="26" t="s">
        <v>125</v>
      </c>
      <c r="B54" s="121" t="s">
        <v>1222</v>
      </c>
      <c r="C54" s="25">
        <v>77</v>
      </c>
      <c r="D54" s="26" t="s">
        <v>76</v>
      </c>
      <c r="E54" s="60" t="s">
        <v>595</v>
      </c>
      <c r="F54" s="60"/>
      <c r="G54" s="130"/>
      <c r="H54" s="130"/>
      <c r="I54" s="145">
        <f t="shared" si="0"/>
        <v>0</v>
      </c>
      <c r="J54" s="144">
        <f t="shared" si="1"/>
        <v>0</v>
      </c>
      <c r="K54" s="144">
        <f t="shared" si="2"/>
        <v>0</v>
      </c>
      <c r="L54" s="131">
        <f t="shared" si="3"/>
        <v>0</v>
      </c>
      <c r="M54" s="115"/>
      <c r="N54" s="114"/>
      <c r="O54" s="114"/>
    </row>
    <row r="55" spans="1:15" s="19" customFormat="1" ht="13.8" x14ac:dyDescent="0.25">
      <c r="A55" s="26" t="s">
        <v>154</v>
      </c>
      <c r="B55" s="121" t="s">
        <v>1223</v>
      </c>
      <c r="C55" s="25">
        <v>22</v>
      </c>
      <c r="D55" s="26" t="s">
        <v>13</v>
      </c>
      <c r="E55" s="60" t="s">
        <v>589</v>
      </c>
      <c r="F55" s="60"/>
      <c r="G55" s="130"/>
      <c r="H55" s="130"/>
      <c r="I55" s="145">
        <f t="shared" si="0"/>
        <v>0</v>
      </c>
      <c r="J55" s="144">
        <f t="shared" si="1"/>
        <v>0</v>
      </c>
      <c r="K55" s="144">
        <f t="shared" si="2"/>
        <v>0</v>
      </c>
      <c r="L55" s="131">
        <f t="shared" si="3"/>
        <v>0</v>
      </c>
      <c r="M55" s="113"/>
      <c r="N55" s="114"/>
      <c r="O55" s="114"/>
    </row>
    <row r="56" spans="1:15" s="19" customFormat="1" ht="14.25" customHeight="1" x14ac:dyDescent="0.25">
      <c r="A56" s="26" t="s">
        <v>155</v>
      </c>
      <c r="B56" s="121" t="s">
        <v>1224</v>
      </c>
      <c r="C56" s="25">
        <v>3</v>
      </c>
      <c r="D56" s="26" t="s">
        <v>13</v>
      </c>
      <c r="E56" s="60" t="s">
        <v>589</v>
      </c>
      <c r="F56" s="60"/>
      <c r="G56" s="130"/>
      <c r="H56" s="130"/>
      <c r="I56" s="145">
        <f t="shared" si="0"/>
        <v>0</v>
      </c>
      <c r="J56" s="144">
        <f t="shared" si="1"/>
        <v>0</v>
      </c>
      <c r="K56" s="144">
        <f t="shared" si="2"/>
        <v>0</v>
      </c>
      <c r="L56" s="131">
        <f t="shared" si="3"/>
        <v>0</v>
      </c>
      <c r="M56" s="113"/>
      <c r="N56" s="114"/>
      <c r="O56" s="114"/>
    </row>
    <row r="57" spans="1:15" s="19" customFormat="1" ht="13.8" x14ac:dyDescent="0.25">
      <c r="A57" s="26" t="s">
        <v>126</v>
      </c>
      <c r="B57" s="121" t="s">
        <v>1225</v>
      </c>
      <c r="C57" s="25">
        <v>16</v>
      </c>
      <c r="D57" s="26" t="s">
        <v>13</v>
      </c>
      <c r="E57" s="60" t="s">
        <v>589</v>
      </c>
      <c r="F57" s="60"/>
      <c r="G57" s="130"/>
      <c r="H57" s="130"/>
      <c r="I57" s="145">
        <f t="shared" si="0"/>
        <v>0</v>
      </c>
      <c r="J57" s="144">
        <f t="shared" si="1"/>
        <v>0</v>
      </c>
      <c r="K57" s="144">
        <f t="shared" si="2"/>
        <v>0</v>
      </c>
      <c r="L57" s="131">
        <f t="shared" si="3"/>
        <v>0</v>
      </c>
      <c r="M57" s="113"/>
      <c r="N57" s="114"/>
      <c r="O57" s="114"/>
    </row>
    <row r="58" spans="1:15" s="19" customFormat="1" ht="13.8" x14ac:dyDescent="0.25">
      <c r="A58" s="26" t="s">
        <v>127</v>
      </c>
      <c r="B58" s="121" t="s">
        <v>1226</v>
      </c>
      <c r="C58" s="25">
        <v>27</v>
      </c>
      <c r="D58" s="26" t="s">
        <v>13</v>
      </c>
      <c r="E58" s="60" t="s">
        <v>589</v>
      </c>
      <c r="F58" s="60"/>
      <c r="G58" s="130"/>
      <c r="H58" s="130"/>
      <c r="I58" s="145">
        <f t="shared" si="0"/>
        <v>0</v>
      </c>
      <c r="J58" s="144">
        <f t="shared" si="1"/>
        <v>0</v>
      </c>
      <c r="K58" s="144">
        <f t="shared" si="2"/>
        <v>0</v>
      </c>
      <c r="L58" s="131">
        <f t="shared" si="3"/>
        <v>0</v>
      </c>
      <c r="M58" s="113"/>
      <c r="N58" s="114"/>
      <c r="O58" s="114"/>
    </row>
    <row r="59" spans="1:15" s="19" customFormat="1" ht="13.8" x14ac:dyDescent="0.25">
      <c r="A59" s="26" t="s">
        <v>128</v>
      </c>
      <c r="B59" s="121" t="s">
        <v>1227</v>
      </c>
      <c r="C59" s="25">
        <v>5</v>
      </c>
      <c r="D59" s="26" t="s">
        <v>13</v>
      </c>
      <c r="E59" s="60" t="s">
        <v>589</v>
      </c>
      <c r="F59" s="60"/>
      <c r="G59" s="130"/>
      <c r="H59" s="130"/>
      <c r="I59" s="145">
        <f t="shared" si="0"/>
        <v>0</v>
      </c>
      <c r="J59" s="144">
        <f t="shared" si="1"/>
        <v>0</v>
      </c>
      <c r="K59" s="144">
        <f t="shared" si="2"/>
        <v>0</v>
      </c>
      <c r="L59" s="131">
        <f t="shared" si="3"/>
        <v>0</v>
      </c>
      <c r="M59" s="113"/>
      <c r="N59" s="114"/>
      <c r="O59" s="114"/>
    </row>
    <row r="60" spans="1:15" s="19" customFormat="1" ht="13.8" x14ac:dyDescent="0.25">
      <c r="A60" s="26" t="s">
        <v>129</v>
      </c>
      <c r="B60" s="121" t="s">
        <v>1228</v>
      </c>
      <c r="C60" s="25">
        <v>27</v>
      </c>
      <c r="D60" s="26" t="s">
        <v>13</v>
      </c>
      <c r="E60" s="60" t="s">
        <v>589</v>
      </c>
      <c r="F60" s="60"/>
      <c r="G60" s="130"/>
      <c r="H60" s="130"/>
      <c r="I60" s="145">
        <f t="shared" si="0"/>
        <v>0</v>
      </c>
      <c r="J60" s="144">
        <f t="shared" si="1"/>
        <v>0</v>
      </c>
      <c r="K60" s="144">
        <f t="shared" si="2"/>
        <v>0</v>
      </c>
      <c r="L60" s="131">
        <f t="shared" si="3"/>
        <v>0</v>
      </c>
      <c r="M60" s="113"/>
      <c r="N60" s="114"/>
      <c r="O60" s="114"/>
    </row>
    <row r="61" spans="1:15" s="19" customFormat="1" ht="13.8" x14ac:dyDescent="0.25">
      <c r="A61" s="26" t="s">
        <v>130</v>
      </c>
      <c r="B61" s="121" t="s">
        <v>1229</v>
      </c>
      <c r="C61" s="25">
        <v>5</v>
      </c>
      <c r="D61" s="26" t="s">
        <v>13</v>
      </c>
      <c r="E61" s="60" t="s">
        <v>589</v>
      </c>
      <c r="F61" s="60"/>
      <c r="G61" s="130"/>
      <c r="H61" s="130"/>
      <c r="I61" s="145">
        <f t="shared" si="0"/>
        <v>0</v>
      </c>
      <c r="J61" s="144">
        <f t="shared" si="1"/>
        <v>0</v>
      </c>
      <c r="K61" s="144">
        <f t="shared" si="2"/>
        <v>0</v>
      </c>
      <c r="L61" s="131">
        <f t="shared" si="3"/>
        <v>0</v>
      </c>
      <c r="M61" s="115"/>
      <c r="N61" s="114"/>
      <c r="O61" s="114"/>
    </row>
    <row r="62" spans="1:15" s="19" customFormat="1" ht="13.8" x14ac:dyDescent="0.25">
      <c r="A62" s="26" t="s">
        <v>131</v>
      </c>
      <c r="B62" s="121" t="s">
        <v>1230</v>
      </c>
      <c r="C62" s="25">
        <v>5</v>
      </c>
      <c r="D62" s="26" t="s">
        <v>13</v>
      </c>
      <c r="E62" s="60" t="s">
        <v>589</v>
      </c>
      <c r="F62" s="60"/>
      <c r="G62" s="130"/>
      <c r="H62" s="130"/>
      <c r="I62" s="145">
        <f t="shared" si="0"/>
        <v>0</v>
      </c>
      <c r="J62" s="144">
        <f t="shared" si="1"/>
        <v>0</v>
      </c>
      <c r="K62" s="144">
        <f t="shared" si="2"/>
        <v>0</v>
      </c>
      <c r="L62" s="131">
        <f t="shared" si="3"/>
        <v>0</v>
      </c>
      <c r="M62" s="113"/>
      <c r="N62" s="114"/>
      <c r="O62" s="114"/>
    </row>
    <row r="63" spans="1:15" s="19" customFormat="1" ht="13.8" x14ac:dyDescent="0.25">
      <c r="A63" s="26" t="s">
        <v>132</v>
      </c>
      <c r="B63" s="121" t="s">
        <v>1231</v>
      </c>
      <c r="C63" s="25">
        <v>210</v>
      </c>
      <c r="D63" s="26" t="s">
        <v>119</v>
      </c>
      <c r="E63" s="60" t="s">
        <v>589</v>
      </c>
      <c r="F63" s="60"/>
      <c r="G63" s="130"/>
      <c r="H63" s="130"/>
      <c r="I63" s="145">
        <f t="shared" si="0"/>
        <v>0</v>
      </c>
      <c r="J63" s="144">
        <f t="shared" si="1"/>
        <v>0</v>
      </c>
      <c r="K63" s="144">
        <f t="shared" si="2"/>
        <v>0</v>
      </c>
      <c r="L63" s="131">
        <f t="shared" si="3"/>
        <v>0</v>
      </c>
      <c r="M63" s="115"/>
      <c r="N63" s="114"/>
      <c r="O63" s="114"/>
    </row>
    <row r="64" spans="1:15" s="19" customFormat="1" ht="13.8" x14ac:dyDescent="0.25">
      <c r="A64" s="26" t="s">
        <v>133</v>
      </c>
      <c r="B64" s="121" t="s">
        <v>1232</v>
      </c>
      <c r="C64" s="25">
        <v>5</v>
      </c>
      <c r="D64" s="26" t="s">
        <v>13</v>
      </c>
      <c r="E64" s="60" t="s">
        <v>589</v>
      </c>
      <c r="F64" s="60"/>
      <c r="G64" s="130"/>
      <c r="H64" s="130"/>
      <c r="I64" s="145">
        <f t="shared" si="0"/>
        <v>0</v>
      </c>
      <c r="J64" s="144">
        <f t="shared" si="1"/>
        <v>0</v>
      </c>
      <c r="K64" s="144">
        <f t="shared" si="2"/>
        <v>0</v>
      </c>
      <c r="L64" s="131">
        <f t="shared" si="3"/>
        <v>0</v>
      </c>
      <c r="M64" s="113"/>
      <c r="N64" s="114"/>
      <c r="O64" s="114"/>
    </row>
    <row r="65" spans="1:15" s="19" customFormat="1" ht="13.8" x14ac:dyDescent="0.25">
      <c r="A65" s="26" t="s">
        <v>134</v>
      </c>
      <c r="B65" s="121" t="s">
        <v>1233</v>
      </c>
      <c r="C65" s="25">
        <v>5</v>
      </c>
      <c r="D65" s="26" t="s">
        <v>13</v>
      </c>
      <c r="E65" s="60" t="s">
        <v>589</v>
      </c>
      <c r="F65" s="60"/>
      <c r="G65" s="130"/>
      <c r="H65" s="130"/>
      <c r="I65" s="145">
        <f t="shared" si="0"/>
        <v>0</v>
      </c>
      <c r="J65" s="144">
        <f t="shared" si="1"/>
        <v>0</v>
      </c>
      <c r="K65" s="144">
        <f t="shared" si="2"/>
        <v>0</v>
      </c>
      <c r="L65" s="131">
        <f t="shared" si="3"/>
        <v>0</v>
      </c>
      <c r="M65" s="113"/>
      <c r="N65" s="114"/>
      <c r="O65" s="114"/>
    </row>
    <row r="66" spans="1:15" s="19" customFormat="1" ht="13.8" x14ac:dyDescent="0.25">
      <c r="A66" s="26" t="s">
        <v>135</v>
      </c>
      <c r="B66" s="121" t="s">
        <v>1234</v>
      </c>
      <c r="C66" s="25">
        <v>5</v>
      </c>
      <c r="D66" s="26" t="s">
        <v>13</v>
      </c>
      <c r="E66" s="60" t="s">
        <v>589</v>
      </c>
      <c r="F66" s="60"/>
      <c r="G66" s="130"/>
      <c r="H66" s="130"/>
      <c r="I66" s="145">
        <f t="shared" si="0"/>
        <v>0</v>
      </c>
      <c r="J66" s="144">
        <f t="shared" si="1"/>
        <v>0</v>
      </c>
      <c r="K66" s="144">
        <f t="shared" si="2"/>
        <v>0</v>
      </c>
      <c r="L66" s="131">
        <f t="shared" si="3"/>
        <v>0</v>
      </c>
      <c r="M66" s="113"/>
      <c r="N66" s="114"/>
      <c r="O66" s="114"/>
    </row>
    <row r="67" spans="1:15" s="19" customFormat="1" ht="13.8" x14ac:dyDescent="0.25">
      <c r="A67" s="26" t="s">
        <v>136</v>
      </c>
      <c r="B67" s="121" t="s">
        <v>1235</v>
      </c>
      <c r="C67" s="25">
        <v>1</v>
      </c>
      <c r="D67" s="26" t="s">
        <v>13</v>
      </c>
      <c r="E67" s="60" t="s">
        <v>589</v>
      </c>
      <c r="F67" s="60"/>
      <c r="G67" s="130"/>
      <c r="H67" s="130"/>
      <c r="I67" s="145">
        <f t="shared" si="0"/>
        <v>0</v>
      </c>
      <c r="J67" s="144">
        <f t="shared" si="1"/>
        <v>0</v>
      </c>
      <c r="K67" s="144">
        <f t="shared" si="2"/>
        <v>0</v>
      </c>
      <c r="L67" s="131">
        <f t="shared" si="3"/>
        <v>0</v>
      </c>
      <c r="M67" s="113"/>
      <c r="N67" s="114"/>
      <c r="O67" s="114"/>
    </row>
    <row r="68" spans="1:15" s="19" customFormat="1" ht="13.8" x14ac:dyDescent="0.25">
      <c r="A68" s="26" t="s">
        <v>137</v>
      </c>
      <c r="B68" s="121" t="s">
        <v>1236</v>
      </c>
      <c r="C68" s="25">
        <v>250</v>
      </c>
      <c r="D68" s="26" t="s">
        <v>76</v>
      </c>
      <c r="E68" s="60" t="s">
        <v>623</v>
      </c>
      <c r="F68" s="60"/>
      <c r="G68" s="130"/>
      <c r="H68" s="130"/>
      <c r="I68" s="145">
        <f t="shared" si="0"/>
        <v>0</v>
      </c>
      <c r="J68" s="144">
        <f t="shared" si="1"/>
        <v>0</v>
      </c>
      <c r="K68" s="144">
        <f t="shared" si="2"/>
        <v>0</v>
      </c>
      <c r="L68" s="131">
        <f t="shared" si="3"/>
        <v>0</v>
      </c>
      <c r="M68" s="113"/>
      <c r="N68" s="114"/>
      <c r="O68" s="114"/>
    </row>
    <row r="69" spans="1:15" s="19" customFormat="1" ht="13.8" x14ac:dyDescent="0.25">
      <c r="A69" s="26" t="s">
        <v>138</v>
      </c>
      <c r="B69" s="121" t="s">
        <v>1238</v>
      </c>
      <c r="C69" s="25">
        <v>250</v>
      </c>
      <c r="D69" s="26" t="s">
        <v>76</v>
      </c>
      <c r="E69" s="60" t="s">
        <v>1237</v>
      </c>
      <c r="F69" s="60"/>
      <c r="G69" s="130"/>
      <c r="H69" s="130"/>
      <c r="I69" s="145">
        <f t="shared" si="0"/>
        <v>0</v>
      </c>
      <c r="J69" s="144">
        <f t="shared" si="1"/>
        <v>0</v>
      </c>
      <c r="K69" s="144">
        <f t="shared" si="2"/>
        <v>0</v>
      </c>
      <c r="L69" s="131">
        <f t="shared" si="3"/>
        <v>0</v>
      </c>
      <c r="M69" s="115"/>
      <c r="N69" s="114"/>
      <c r="O69" s="114"/>
    </row>
    <row r="70" spans="1:15" s="19" customFormat="1" ht="13.8" x14ac:dyDescent="0.25">
      <c r="A70" s="26" t="s">
        <v>139</v>
      </c>
      <c r="B70" s="121" t="s">
        <v>1239</v>
      </c>
      <c r="C70" s="25">
        <v>30</v>
      </c>
      <c r="D70" s="26" t="s">
        <v>76</v>
      </c>
      <c r="E70" s="60" t="s">
        <v>586</v>
      </c>
      <c r="F70" s="60"/>
      <c r="G70" s="130"/>
      <c r="H70" s="130"/>
      <c r="I70" s="145">
        <f t="shared" si="0"/>
        <v>0</v>
      </c>
      <c r="J70" s="144">
        <f t="shared" si="1"/>
        <v>0</v>
      </c>
      <c r="K70" s="144">
        <f t="shared" si="2"/>
        <v>0</v>
      </c>
      <c r="L70" s="131">
        <f t="shared" si="3"/>
        <v>0</v>
      </c>
      <c r="M70" s="113"/>
      <c r="N70" s="114"/>
      <c r="O70" s="114"/>
    </row>
    <row r="71" spans="1:15" s="19" customFormat="1" ht="16.8" customHeight="1" x14ac:dyDescent="0.25">
      <c r="A71" s="26" t="s">
        <v>140</v>
      </c>
      <c r="B71" s="121" t="s">
        <v>1338</v>
      </c>
      <c r="C71" s="25">
        <v>300</v>
      </c>
      <c r="D71" s="26" t="s">
        <v>76</v>
      </c>
      <c r="E71" s="60" t="s">
        <v>586</v>
      </c>
      <c r="F71" s="60"/>
      <c r="G71" s="130"/>
      <c r="H71" s="130"/>
      <c r="I71" s="145">
        <f t="shared" si="0"/>
        <v>0</v>
      </c>
      <c r="J71" s="144">
        <f t="shared" si="1"/>
        <v>0</v>
      </c>
      <c r="K71" s="144">
        <f t="shared" si="2"/>
        <v>0</v>
      </c>
      <c r="L71" s="131">
        <f t="shared" si="3"/>
        <v>0</v>
      </c>
      <c r="M71" s="113"/>
      <c r="N71" s="114"/>
      <c r="O71" s="114"/>
    </row>
    <row r="72" spans="1:15" s="19" customFormat="1" ht="13.8" x14ac:dyDescent="0.25">
      <c r="A72" s="26" t="s">
        <v>141</v>
      </c>
      <c r="B72" s="121" t="s">
        <v>1240</v>
      </c>
      <c r="C72" s="25">
        <v>5</v>
      </c>
      <c r="D72" s="26" t="s">
        <v>76</v>
      </c>
      <c r="E72" s="60" t="s">
        <v>586</v>
      </c>
      <c r="F72" s="60"/>
      <c r="G72" s="130"/>
      <c r="H72" s="130"/>
      <c r="I72" s="145">
        <f t="shared" si="0"/>
        <v>0</v>
      </c>
      <c r="J72" s="144">
        <f t="shared" si="1"/>
        <v>0</v>
      </c>
      <c r="K72" s="144">
        <f t="shared" si="2"/>
        <v>0</v>
      </c>
      <c r="L72" s="131">
        <f t="shared" si="3"/>
        <v>0</v>
      </c>
      <c r="M72" s="113"/>
      <c r="N72" s="114"/>
      <c r="O72" s="114"/>
    </row>
    <row r="73" spans="1:15" s="19" customFormat="1" ht="27" customHeight="1" x14ac:dyDescent="0.25">
      <c r="A73" s="26" t="s">
        <v>156</v>
      </c>
      <c r="B73" s="121" t="s">
        <v>1337</v>
      </c>
      <c r="C73" s="25">
        <v>5</v>
      </c>
      <c r="D73" s="26" t="s">
        <v>13</v>
      </c>
      <c r="E73" s="60" t="s">
        <v>589</v>
      </c>
      <c r="F73" s="60"/>
      <c r="G73" s="130"/>
      <c r="H73" s="130"/>
      <c r="I73" s="145">
        <f t="shared" si="0"/>
        <v>0</v>
      </c>
      <c r="J73" s="144">
        <f t="shared" si="1"/>
        <v>0</v>
      </c>
      <c r="K73" s="144">
        <f t="shared" si="2"/>
        <v>0</v>
      </c>
      <c r="L73" s="131">
        <f t="shared" si="3"/>
        <v>0</v>
      </c>
      <c r="M73" s="115"/>
      <c r="N73" s="114"/>
      <c r="O73" s="114"/>
    </row>
    <row r="74" spans="1:15" s="19" customFormat="1" ht="15" customHeight="1" x14ac:dyDescent="0.25">
      <c r="A74" s="26" t="s">
        <v>142</v>
      </c>
      <c r="B74" s="121" t="s">
        <v>1241</v>
      </c>
      <c r="C74" s="25">
        <v>200</v>
      </c>
      <c r="D74" s="26" t="s">
        <v>76</v>
      </c>
      <c r="E74" s="60" t="s">
        <v>682</v>
      </c>
      <c r="F74" s="60"/>
      <c r="G74" s="130"/>
      <c r="H74" s="130"/>
      <c r="I74" s="145">
        <f t="shared" si="0"/>
        <v>0</v>
      </c>
      <c r="J74" s="144">
        <f t="shared" si="1"/>
        <v>0</v>
      </c>
      <c r="K74" s="144">
        <f t="shared" si="2"/>
        <v>0</v>
      </c>
      <c r="L74" s="131">
        <f t="shared" si="3"/>
        <v>0</v>
      </c>
      <c r="M74" s="115"/>
      <c r="N74" s="114"/>
      <c r="O74" s="114"/>
    </row>
    <row r="75" spans="1:15" s="19" customFormat="1" ht="13.8" x14ac:dyDescent="0.25">
      <c r="A75" s="26" t="s">
        <v>143</v>
      </c>
      <c r="B75" s="121" t="s">
        <v>1242</v>
      </c>
      <c r="C75" s="25">
        <v>5</v>
      </c>
      <c r="D75" s="26" t="s">
        <v>76</v>
      </c>
      <c r="E75" s="60" t="s">
        <v>588</v>
      </c>
      <c r="F75" s="60"/>
      <c r="G75" s="130"/>
      <c r="H75" s="130"/>
      <c r="I75" s="145">
        <f t="shared" si="0"/>
        <v>0</v>
      </c>
      <c r="J75" s="144">
        <f t="shared" si="1"/>
        <v>0</v>
      </c>
      <c r="K75" s="144">
        <f t="shared" si="2"/>
        <v>0</v>
      </c>
      <c r="L75" s="131">
        <f t="shared" si="3"/>
        <v>0</v>
      </c>
      <c r="M75" s="113"/>
      <c r="N75" s="114"/>
      <c r="O75" s="114"/>
    </row>
    <row r="76" spans="1:15" s="19" customFormat="1" ht="14.25" customHeight="1" x14ac:dyDescent="0.25">
      <c r="A76" s="26" t="s">
        <v>144</v>
      </c>
      <c r="B76" s="121" t="s">
        <v>1243</v>
      </c>
      <c r="C76" s="25">
        <v>400</v>
      </c>
      <c r="D76" s="26" t="s">
        <v>76</v>
      </c>
      <c r="E76" s="60" t="s">
        <v>683</v>
      </c>
      <c r="F76" s="60"/>
      <c r="G76" s="130"/>
      <c r="H76" s="130"/>
      <c r="I76" s="145">
        <f t="shared" si="0"/>
        <v>0</v>
      </c>
      <c r="J76" s="144">
        <f t="shared" si="1"/>
        <v>0</v>
      </c>
      <c r="K76" s="144">
        <f t="shared" si="2"/>
        <v>0</v>
      </c>
      <c r="L76" s="131">
        <f t="shared" si="3"/>
        <v>0</v>
      </c>
      <c r="M76" s="115"/>
      <c r="N76" s="114"/>
      <c r="O76" s="114"/>
    </row>
    <row r="77" spans="1:15" s="19" customFormat="1" ht="13.8" x14ac:dyDescent="0.25">
      <c r="A77" s="26" t="s">
        <v>145</v>
      </c>
      <c r="B77" s="121" t="s">
        <v>1245</v>
      </c>
      <c r="C77" s="25">
        <v>110</v>
      </c>
      <c r="D77" s="26" t="s">
        <v>76</v>
      </c>
      <c r="E77" s="60" t="s">
        <v>1244</v>
      </c>
      <c r="F77" s="60"/>
      <c r="G77" s="130"/>
      <c r="H77" s="130"/>
      <c r="I77" s="145">
        <f t="shared" ref="I77:I87" si="4">C77*H77</f>
        <v>0</v>
      </c>
      <c r="J77" s="144">
        <f t="shared" ref="J77:J87" si="5">I77*0.095</f>
        <v>0</v>
      </c>
      <c r="K77" s="144">
        <f t="shared" ref="K77:K87" si="6">I77+J77</f>
        <v>0</v>
      </c>
      <c r="L77" s="131">
        <f t="shared" ref="L77:L87" si="7">M77+N77</f>
        <v>0</v>
      </c>
      <c r="M77" s="115"/>
      <c r="N77" s="114"/>
      <c r="O77" s="114"/>
    </row>
    <row r="78" spans="1:15" s="19" customFormat="1" ht="13.8" x14ac:dyDescent="0.25">
      <c r="A78" s="26" t="s">
        <v>146</v>
      </c>
      <c r="B78" s="121" t="s">
        <v>1246</v>
      </c>
      <c r="C78" s="25">
        <v>5</v>
      </c>
      <c r="D78" s="26" t="s">
        <v>269</v>
      </c>
      <c r="E78" s="60" t="s">
        <v>664</v>
      </c>
      <c r="F78" s="60"/>
      <c r="G78" s="130"/>
      <c r="H78" s="130"/>
      <c r="I78" s="145">
        <f t="shared" si="4"/>
        <v>0</v>
      </c>
      <c r="J78" s="144">
        <f t="shared" si="5"/>
        <v>0</v>
      </c>
      <c r="K78" s="144">
        <f t="shared" si="6"/>
        <v>0</v>
      </c>
      <c r="L78" s="131">
        <f t="shared" si="7"/>
        <v>0</v>
      </c>
      <c r="M78" s="113"/>
      <c r="N78" s="114"/>
      <c r="O78" s="114"/>
    </row>
    <row r="79" spans="1:15" s="19" customFormat="1" ht="13.5" customHeight="1" x14ac:dyDescent="0.25">
      <c r="A79" s="26" t="s">
        <v>147</v>
      </c>
      <c r="B79" s="121" t="s">
        <v>1247</v>
      </c>
      <c r="C79" s="25">
        <v>12</v>
      </c>
      <c r="D79" s="26" t="s">
        <v>76</v>
      </c>
      <c r="E79" s="60" t="s">
        <v>684</v>
      </c>
      <c r="F79" s="60"/>
      <c r="G79" s="130"/>
      <c r="H79" s="130"/>
      <c r="I79" s="145">
        <f t="shared" si="4"/>
        <v>0</v>
      </c>
      <c r="J79" s="144">
        <f t="shared" si="5"/>
        <v>0</v>
      </c>
      <c r="K79" s="144">
        <f t="shared" si="6"/>
        <v>0</v>
      </c>
      <c r="L79" s="131">
        <f t="shared" si="7"/>
        <v>0</v>
      </c>
      <c r="M79" s="115"/>
      <c r="N79" s="114"/>
      <c r="O79" s="114"/>
    </row>
    <row r="80" spans="1:15" s="19" customFormat="1" ht="13.8" x14ac:dyDescent="0.25">
      <c r="A80" s="26" t="s">
        <v>148</v>
      </c>
      <c r="B80" s="121" t="s">
        <v>1248</v>
      </c>
      <c r="C80" s="25">
        <v>15</v>
      </c>
      <c r="D80" s="26" t="s">
        <v>76</v>
      </c>
      <c r="E80" s="60" t="s">
        <v>586</v>
      </c>
      <c r="F80" s="60"/>
      <c r="G80" s="130"/>
      <c r="H80" s="130"/>
      <c r="I80" s="145">
        <f t="shared" si="4"/>
        <v>0</v>
      </c>
      <c r="J80" s="144">
        <f t="shared" si="5"/>
        <v>0</v>
      </c>
      <c r="K80" s="144">
        <f t="shared" si="6"/>
        <v>0</v>
      </c>
      <c r="L80" s="131">
        <f t="shared" si="7"/>
        <v>0</v>
      </c>
      <c r="M80" s="113"/>
      <c r="N80" s="114"/>
      <c r="O80" s="114"/>
    </row>
    <row r="81" spans="1:16" s="19" customFormat="1" ht="13.8" x14ac:dyDescent="0.25">
      <c r="A81" s="26" t="s">
        <v>149</v>
      </c>
      <c r="B81" s="121" t="s">
        <v>1336</v>
      </c>
      <c r="C81" s="25">
        <v>10</v>
      </c>
      <c r="D81" s="26" t="s">
        <v>76</v>
      </c>
      <c r="E81" s="60" t="s">
        <v>604</v>
      </c>
      <c r="F81" s="60"/>
      <c r="G81" s="130"/>
      <c r="H81" s="130"/>
      <c r="I81" s="145">
        <f t="shared" si="4"/>
        <v>0</v>
      </c>
      <c r="J81" s="144">
        <f t="shared" si="5"/>
        <v>0</v>
      </c>
      <c r="K81" s="144">
        <f t="shared" si="6"/>
        <v>0</v>
      </c>
      <c r="L81" s="131">
        <f t="shared" si="7"/>
        <v>0</v>
      </c>
      <c r="M81" s="113"/>
      <c r="N81" s="114"/>
      <c r="O81" s="114"/>
    </row>
    <row r="82" spans="1:16" s="19" customFormat="1" ht="13.8" x14ac:dyDescent="0.25">
      <c r="A82" s="26" t="s">
        <v>203</v>
      </c>
      <c r="B82" s="121" t="s">
        <v>1249</v>
      </c>
      <c r="C82" s="25">
        <v>25</v>
      </c>
      <c r="D82" s="26" t="s">
        <v>76</v>
      </c>
      <c r="E82" s="60" t="s">
        <v>570</v>
      </c>
      <c r="F82" s="60"/>
      <c r="G82" s="130"/>
      <c r="H82" s="130"/>
      <c r="I82" s="145">
        <f t="shared" si="4"/>
        <v>0</v>
      </c>
      <c r="J82" s="144">
        <f t="shared" si="5"/>
        <v>0</v>
      </c>
      <c r="K82" s="144">
        <f t="shared" si="6"/>
        <v>0</v>
      </c>
      <c r="L82" s="131">
        <f t="shared" si="7"/>
        <v>0</v>
      </c>
      <c r="M82" s="115"/>
      <c r="N82" s="114"/>
      <c r="O82" s="114"/>
    </row>
    <row r="83" spans="1:16" s="19" customFormat="1" ht="13.8" x14ac:dyDescent="0.25">
      <c r="A83" s="26" t="s">
        <v>157</v>
      </c>
      <c r="B83" s="121" t="s">
        <v>1250</v>
      </c>
      <c r="C83" s="25">
        <v>25</v>
      </c>
      <c r="D83" s="26" t="s">
        <v>76</v>
      </c>
      <c r="E83" s="60" t="s">
        <v>570</v>
      </c>
      <c r="F83" s="60"/>
      <c r="G83" s="130"/>
      <c r="H83" s="130"/>
      <c r="I83" s="145">
        <f t="shared" si="4"/>
        <v>0</v>
      </c>
      <c r="J83" s="144">
        <f t="shared" si="5"/>
        <v>0</v>
      </c>
      <c r="K83" s="144">
        <f t="shared" si="6"/>
        <v>0</v>
      </c>
      <c r="L83" s="131">
        <f t="shared" si="7"/>
        <v>0</v>
      </c>
      <c r="M83" s="115"/>
      <c r="N83" s="114"/>
      <c r="O83" s="114"/>
    </row>
    <row r="84" spans="1:16" s="19" customFormat="1" ht="13.8" x14ac:dyDescent="0.25">
      <c r="A84" s="26" t="s">
        <v>204</v>
      </c>
      <c r="B84" s="121" t="s">
        <v>1251</v>
      </c>
      <c r="C84" s="25">
        <v>25</v>
      </c>
      <c r="D84" s="26" t="s">
        <v>76</v>
      </c>
      <c r="E84" s="60" t="s">
        <v>690</v>
      </c>
      <c r="F84" s="60"/>
      <c r="G84" s="130"/>
      <c r="H84" s="130"/>
      <c r="I84" s="145">
        <f t="shared" si="4"/>
        <v>0</v>
      </c>
      <c r="J84" s="144">
        <f t="shared" si="5"/>
        <v>0</v>
      </c>
      <c r="K84" s="144">
        <f t="shared" si="6"/>
        <v>0</v>
      </c>
      <c r="L84" s="131">
        <f t="shared" si="7"/>
        <v>0</v>
      </c>
      <c r="M84" s="113"/>
      <c r="N84" s="114"/>
      <c r="O84" s="114"/>
    </row>
    <row r="85" spans="1:16" s="19" customFormat="1" ht="14.25" customHeight="1" x14ac:dyDescent="0.25">
      <c r="A85" s="26" t="s">
        <v>158</v>
      </c>
      <c r="B85" s="121" t="s">
        <v>436</v>
      </c>
      <c r="C85" s="25">
        <v>335</v>
      </c>
      <c r="D85" s="26" t="s">
        <v>76</v>
      </c>
      <c r="E85" s="60" t="s">
        <v>618</v>
      </c>
      <c r="F85" s="60"/>
      <c r="G85" s="130"/>
      <c r="H85" s="130"/>
      <c r="I85" s="145">
        <f t="shared" si="4"/>
        <v>0</v>
      </c>
      <c r="J85" s="144">
        <f t="shared" si="5"/>
        <v>0</v>
      </c>
      <c r="K85" s="144">
        <f t="shared" si="6"/>
        <v>0</v>
      </c>
      <c r="L85" s="131">
        <f t="shared" si="7"/>
        <v>0</v>
      </c>
      <c r="M85" s="113"/>
      <c r="N85" s="114"/>
      <c r="O85" s="114"/>
    </row>
    <row r="86" spans="1:16" s="19" customFormat="1" ht="13.8" x14ac:dyDescent="0.25">
      <c r="A86" s="26" t="s">
        <v>205</v>
      </c>
      <c r="B86" s="121" t="s">
        <v>1252</v>
      </c>
      <c r="C86" s="25">
        <v>25</v>
      </c>
      <c r="D86" s="26" t="s">
        <v>76</v>
      </c>
      <c r="E86" s="60" t="s">
        <v>570</v>
      </c>
      <c r="F86" s="60"/>
      <c r="G86" s="130"/>
      <c r="H86" s="130"/>
      <c r="I86" s="145">
        <f t="shared" si="4"/>
        <v>0</v>
      </c>
      <c r="J86" s="144">
        <f t="shared" si="5"/>
        <v>0</v>
      </c>
      <c r="K86" s="144">
        <f t="shared" si="6"/>
        <v>0</v>
      </c>
      <c r="L86" s="131">
        <f t="shared" si="7"/>
        <v>0</v>
      </c>
      <c r="M86" s="113"/>
      <c r="N86" s="114"/>
      <c r="O86" s="114"/>
    </row>
    <row r="87" spans="1:16" s="19" customFormat="1" ht="26.4" x14ac:dyDescent="0.25">
      <c r="A87" s="26" t="s">
        <v>159</v>
      </c>
      <c r="B87" s="121" t="s">
        <v>1253</v>
      </c>
      <c r="C87" s="25">
        <v>150</v>
      </c>
      <c r="D87" s="26" t="s">
        <v>76</v>
      </c>
      <c r="E87" s="60" t="s">
        <v>691</v>
      </c>
      <c r="F87" s="60"/>
      <c r="G87" s="130"/>
      <c r="H87" s="130"/>
      <c r="I87" s="145">
        <f t="shared" si="4"/>
        <v>0</v>
      </c>
      <c r="J87" s="144">
        <f t="shared" si="5"/>
        <v>0</v>
      </c>
      <c r="K87" s="144">
        <f t="shared" si="6"/>
        <v>0</v>
      </c>
      <c r="L87" s="131">
        <f t="shared" si="7"/>
        <v>0</v>
      </c>
      <c r="M87" s="113"/>
      <c r="N87" s="114"/>
      <c r="O87" s="114"/>
    </row>
    <row r="88" spans="1:16" ht="27.6" x14ac:dyDescent="0.25">
      <c r="A88" s="91"/>
      <c r="B88" s="92" t="s">
        <v>1293</v>
      </c>
      <c r="C88" s="93" t="s">
        <v>1284</v>
      </c>
      <c r="D88" s="94" t="s">
        <v>1284</v>
      </c>
      <c r="E88" s="94" t="s">
        <v>1284</v>
      </c>
      <c r="F88" s="94" t="s">
        <v>1284</v>
      </c>
      <c r="G88" s="95" t="s">
        <v>1284</v>
      </c>
      <c r="H88" s="94" t="s">
        <v>1284</v>
      </c>
      <c r="I88" s="129">
        <f t="shared" ref="I88:N88" si="8">SUM(I13:I87)</f>
        <v>0</v>
      </c>
      <c r="J88" s="129">
        <f t="shared" si="8"/>
        <v>0</v>
      </c>
      <c r="K88" s="129">
        <f t="shared" si="8"/>
        <v>0</v>
      </c>
      <c r="L88" s="107">
        <f t="shared" si="8"/>
        <v>0</v>
      </c>
      <c r="M88" s="107">
        <f t="shared" si="8"/>
        <v>0</v>
      </c>
      <c r="N88" s="107">
        <f t="shared" si="8"/>
        <v>0</v>
      </c>
      <c r="O88" s="69"/>
      <c r="P88" s="74"/>
    </row>
    <row r="89" spans="1:16" ht="13.8" x14ac:dyDescent="0.25">
      <c r="A89" s="2"/>
    </row>
    <row r="90" spans="1:16" ht="13.8" x14ac:dyDescent="0.25">
      <c r="A90" s="2"/>
    </row>
    <row r="91" spans="1:16" ht="13.8" x14ac:dyDescent="0.3">
      <c r="A91" s="180" t="s">
        <v>1273</v>
      </c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80"/>
      <c r="P91" s="74"/>
    </row>
    <row r="92" spans="1:16" ht="32.25" customHeight="1" x14ac:dyDescent="0.3">
      <c r="A92" s="178" t="s">
        <v>1274</v>
      </c>
      <c r="B92" s="178"/>
      <c r="C92" s="178"/>
      <c r="D92" s="178"/>
      <c r="E92" s="178"/>
      <c r="F92" s="178"/>
      <c r="G92" s="178"/>
      <c r="H92" s="178"/>
      <c r="I92" s="178"/>
      <c r="J92" s="178"/>
      <c r="K92" s="178"/>
      <c r="L92" s="178"/>
      <c r="M92" s="80"/>
      <c r="P92" s="74"/>
    </row>
    <row r="93" spans="1:16" ht="32.25" customHeight="1" x14ac:dyDescent="0.25">
      <c r="A93" s="179" t="s">
        <v>1351</v>
      </c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P93" s="74"/>
    </row>
    <row r="94" spans="1:16" ht="13.8" x14ac:dyDescent="0.25">
      <c r="A94" s="178" t="s">
        <v>1275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P94" s="74"/>
    </row>
    <row r="95" spans="1:16" ht="13.8" x14ac:dyDescent="0.25">
      <c r="A95" s="178" t="s">
        <v>1276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P95" s="74"/>
    </row>
    <row r="96" spans="1:16" ht="13.8" x14ac:dyDescent="0.25">
      <c r="A96" s="81" t="s">
        <v>1277</v>
      </c>
      <c r="B96" s="82"/>
      <c r="C96" s="83"/>
      <c r="D96" s="84"/>
      <c r="E96" s="84"/>
      <c r="F96" s="84"/>
      <c r="G96" s="85"/>
      <c r="H96" s="85"/>
      <c r="I96" s="85"/>
      <c r="J96" s="85"/>
      <c r="K96" s="85"/>
      <c r="L96" s="81"/>
      <c r="P96" s="74"/>
    </row>
    <row r="97" spans="1:16" ht="13.8" x14ac:dyDescent="0.25">
      <c r="A97" s="81" t="s">
        <v>1278</v>
      </c>
      <c r="B97" s="82"/>
      <c r="C97" s="83"/>
      <c r="D97" s="84"/>
      <c r="E97" s="84"/>
      <c r="F97" s="84"/>
      <c r="G97" s="85"/>
      <c r="H97" s="85"/>
      <c r="I97" s="85"/>
      <c r="J97" s="85"/>
      <c r="K97" s="85"/>
      <c r="L97" s="81"/>
      <c r="P97" s="74"/>
    </row>
    <row r="98" spans="1:16" ht="13.8" x14ac:dyDescent="0.25">
      <c r="A98" s="173" t="s">
        <v>1279</v>
      </c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P98" s="74"/>
    </row>
    <row r="99" spans="1:16" ht="13.8" x14ac:dyDescent="0.25">
      <c r="A99" s="173" t="s">
        <v>1280</v>
      </c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81"/>
      <c r="P99" s="74"/>
    </row>
    <row r="100" spans="1:16" ht="49.5" customHeight="1" x14ac:dyDescent="0.25">
      <c r="A100" s="173" t="s">
        <v>1352</v>
      </c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86"/>
      <c r="P100" s="74"/>
    </row>
    <row r="101" spans="1:16" ht="13.8" x14ac:dyDescent="0.25">
      <c r="A101" s="4"/>
      <c r="B101"/>
      <c r="I101"/>
      <c r="J101"/>
      <c r="K101"/>
      <c r="L101"/>
    </row>
    <row r="102" spans="1:16" ht="13.8" x14ac:dyDescent="0.25">
      <c r="A102" s="2"/>
      <c r="B102"/>
      <c r="I102"/>
      <c r="J102"/>
      <c r="K102"/>
      <c r="L102"/>
    </row>
    <row r="103" spans="1:16" ht="13.8" x14ac:dyDescent="0.25">
      <c r="A103" s="2" t="s">
        <v>47</v>
      </c>
      <c r="B103"/>
      <c r="I103"/>
      <c r="J103"/>
      <c r="K103"/>
      <c r="L103"/>
    </row>
    <row r="104" spans="1:16" ht="13.8" x14ac:dyDescent="0.25">
      <c r="A104" s="4" t="s">
        <v>1282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P104" s="74"/>
    </row>
    <row r="105" spans="1:16" ht="13.8" x14ac:dyDescent="0.25">
      <c r="A105" s="4"/>
      <c r="B105"/>
      <c r="I105"/>
      <c r="J105"/>
      <c r="K105"/>
      <c r="L105"/>
    </row>
    <row r="106" spans="1:16" ht="13.8" x14ac:dyDescent="0.25">
      <c r="A106" s="4" t="s">
        <v>48</v>
      </c>
      <c r="B106"/>
      <c r="F106" s="4" t="s">
        <v>49</v>
      </c>
      <c r="G106" s="4"/>
      <c r="H106" s="4"/>
      <c r="I106"/>
      <c r="J106" s="4" t="s">
        <v>111</v>
      </c>
      <c r="K106"/>
      <c r="L106"/>
    </row>
    <row r="107" spans="1:16" ht="13.8" x14ac:dyDescent="0.25">
      <c r="A107" s="4"/>
    </row>
    <row r="108" spans="1:16" ht="13.8" x14ac:dyDescent="0.25">
      <c r="A108" s="5"/>
    </row>
    <row r="109" spans="1:16" ht="13.8" x14ac:dyDescent="0.25">
      <c r="A109" s="5"/>
    </row>
    <row r="110" spans="1:16" ht="13.8" x14ac:dyDescent="0.25">
      <c r="A110" s="5"/>
    </row>
    <row r="111" spans="1:16" ht="13.8" x14ac:dyDescent="0.25">
      <c r="A111" s="5"/>
    </row>
    <row r="112" spans="1:16" ht="13.8" x14ac:dyDescent="0.25">
      <c r="A112" s="5"/>
    </row>
    <row r="113" spans="1:12" ht="13.8" x14ac:dyDescent="0.25">
      <c r="A113" s="4"/>
    </row>
    <row r="114" spans="1:12" ht="13.8" x14ac:dyDescent="0.25">
      <c r="A114" s="2"/>
    </row>
    <row r="115" spans="1:12" ht="13.8" x14ac:dyDescent="0.25">
      <c r="A115" s="4"/>
    </row>
    <row r="116" spans="1:12" ht="13.8" x14ac:dyDescent="0.25">
      <c r="A116" s="4"/>
    </row>
    <row r="117" spans="1:12" ht="13.8" x14ac:dyDescent="0.25">
      <c r="A117" s="4"/>
    </row>
    <row r="118" spans="1:12" ht="13.8" x14ac:dyDescent="0.25">
      <c r="A118" s="4"/>
    </row>
    <row r="119" spans="1:12" ht="13.8" x14ac:dyDescent="0.25">
      <c r="A119" s="4"/>
      <c r="G119" s="4"/>
      <c r="L119" s="63"/>
    </row>
    <row r="120" spans="1:12" ht="13.8" x14ac:dyDescent="0.25">
      <c r="A120" s="4"/>
    </row>
    <row r="121" spans="1:12" ht="13.8" x14ac:dyDescent="0.25">
      <c r="A121" s="4"/>
    </row>
    <row r="122" spans="1:12" ht="13.8" x14ac:dyDescent="0.25">
      <c r="A122" s="4"/>
    </row>
    <row r="123" spans="1:12" ht="13.8" x14ac:dyDescent="0.25">
      <c r="A123" s="4"/>
    </row>
    <row r="124" spans="1:12" ht="13.8" x14ac:dyDescent="0.25">
      <c r="A124" s="4"/>
    </row>
    <row r="125" spans="1:12" ht="13.8" x14ac:dyDescent="0.25">
      <c r="A125" s="4"/>
    </row>
    <row r="126" spans="1:12" ht="13.8" x14ac:dyDescent="0.25">
      <c r="A126" s="4"/>
    </row>
    <row r="127" spans="1:12" ht="13.8" x14ac:dyDescent="0.25">
      <c r="A127" s="4"/>
    </row>
    <row r="128" spans="1:12" ht="13.8" x14ac:dyDescent="0.25">
      <c r="A128" s="4"/>
    </row>
  </sheetData>
  <sortState ref="B18:D93">
    <sortCondition ref="B18:B93"/>
  </sortState>
  <mergeCells count="24">
    <mergeCell ref="A94:L94"/>
    <mergeCell ref="A95:L95"/>
    <mergeCell ref="A98:L98"/>
    <mergeCell ref="A99:K99"/>
    <mergeCell ref="A100:K100"/>
    <mergeCell ref="A93:L93"/>
    <mergeCell ref="M9:M11"/>
    <mergeCell ref="N9:N11"/>
    <mergeCell ref="H9:H11"/>
    <mergeCell ref="A9:A11"/>
    <mergeCell ref="B9:B11"/>
    <mergeCell ref="C9:C11"/>
    <mergeCell ref="D9:D11"/>
    <mergeCell ref="E9:E11"/>
    <mergeCell ref="F9:F11"/>
    <mergeCell ref="G9:G11"/>
    <mergeCell ref="J9:J11"/>
    <mergeCell ref="K9:K11"/>
    <mergeCell ref="L9:L11"/>
    <mergeCell ref="I9:I11"/>
    <mergeCell ref="O9:O11"/>
    <mergeCell ref="L8:N8"/>
    <mergeCell ref="A91:L91"/>
    <mergeCell ref="A92:L92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4"/>
  <sheetViews>
    <sheetView topLeftCell="A106" workbookViewId="0">
      <selection activeCell="A117" sqref="A117:K117"/>
    </sheetView>
  </sheetViews>
  <sheetFormatPr defaultRowHeight="13.2" x14ac:dyDescent="0.25"/>
  <cols>
    <col min="1" max="1" width="6.5546875" customWidth="1"/>
    <col min="2" max="2" width="29.5546875" style="9" customWidth="1"/>
    <col min="4" max="4" width="7.5546875" customWidth="1"/>
    <col min="5" max="5" width="11.77734375" customWidth="1"/>
    <col min="6" max="6" width="11.88671875" customWidth="1"/>
    <col min="7" max="7" width="18.44140625" customWidth="1"/>
    <col min="8" max="8" width="11.88671875" customWidth="1"/>
    <col min="9" max="9" width="12.6640625" customWidth="1"/>
    <col min="10" max="10" width="13.109375" customWidth="1"/>
    <col min="11" max="11" width="14.109375" customWidth="1"/>
    <col min="12" max="12" width="15.6640625" customWidth="1"/>
    <col min="13" max="13" width="9.6640625" customWidth="1"/>
    <col min="14" max="14" width="9.5546875" customWidth="1"/>
  </cols>
  <sheetData>
    <row r="1" spans="1:16" ht="13.8" x14ac:dyDescent="0.25">
      <c r="L1" s="1"/>
    </row>
    <row r="2" spans="1:16" ht="13.8" x14ac:dyDescent="0.25">
      <c r="A2" s="2" t="s">
        <v>2</v>
      </c>
    </row>
    <row r="3" spans="1:16" ht="13.8" x14ac:dyDescent="0.25">
      <c r="A3" s="2" t="s">
        <v>3</v>
      </c>
    </row>
    <row r="4" spans="1:16" ht="13.8" x14ac:dyDescent="0.25">
      <c r="A4" s="2" t="s">
        <v>4</v>
      </c>
    </row>
    <row r="5" spans="1:16" ht="13.8" x14ac:dyDescent="0.25">
      <c r="A5" s="2" t="s">
        <v>5</v>
      </c>
    </row>
    <row r="6" spans="1:16" ht="13.8" x14ac:dyDescent="0.25">
      <c r="A6" s="2"/>
    </row>
    <row r="7" spans="1:16" ht="13.8" x14ac:dyDescent="0.25">
      <c r="A7" s="2" t="s">
        <v>6</v>
      </c>
    </row>
    <row r="8" spans="1:16" ht="13.8" x14ac:dyDescent="0.25">
      <c r="A8" s="2"/>
    </row>
    <row r="9" spans="1:16" ht="13.8" x14ac:dyDescent="0.25">
      <c r="A9" s="2" t="s">
        <v>7</v>
      </c>
    </row>
    <row r="10" spans="1:16" ht="13.8" x14ac:dyDescent="0.25">
      <c r="A10" s="2"/>
    </row>
    <row r="11" spans="1:16" ht="13.8" x14ac:dyDescent="0.25">
      <c r="A11" s="2" t="s">
        <v>8</v>
      </c>
    </row>
    <row r="12" spans="1:16" ht="13.8" x14ac:dyDescent="0.25">
      <c r="A12" s="2"/>
    </row>
    <row r="13" spans="1:16" ht="13.8" x14ac:dyDescent="0.25">
      <c r="A13" s="2" t="s">
        <v>151</v>
      </c>
    </row>
    <row r="14" spans="1:16" ht="18" customHeight="1" x14ac:dyDescent="0.25">
      <c r="A14" s="4"/>
      <c r="B14" s="116"/>
      <c r="I14" s="47"/>
      <c r="J14" s="62"/>
      <c r="K14" s="62"/>
      <c r="L14" s="189" t="s">
        <v>1261</v>
      </c>
      <c r="M14" s="190"/>
      <c r="N14" s="190"/>
    </row>
    <row r="15" spans="1:16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  <c r="P15" s="152"/>
    </row>
    <row r="16" spans="1:16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  <c r="P16" s="152"/>
    </row>
    <row r="17" spans="1:16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  <c r="P17" s="152"/>
    </row>
    <row r="18" spans="1:16" s="127" customFormat="1" ht="21.6" customHeight="1" x14ac:dyDescent="0.25">
      <c r="A18" s="122">
        <v>1</v>
      </c>
      <c r="B18" s="123">
        <v>2</v>
      </c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23">
        <v>12</v>
      </c>
      <c r="O18" s="125"/>
      <c r="P18" s="126"/>
    </row>
    <row r="19" spans="1:16" ht="18.75" customHeight="1" x14ac:dyDescent="0.25">
      <c r="A19" s="30" t="s">
        <v>52</v>
      </c>
      <c r="B19" s="31" t="s">
        <v>468</v>
      </c>
      <c r="C19" s="22">
        <v>20</v>
      </c>
      <c r="D19" s="16" t="s">
        <v>13</v>
      </c>
      <c r="E19" s="16"/>
      <c r="F19" s="21"/>
      <c r="G19" s="41"/>
      <c r="H19" s="41"/>
      <c r="I19" s="145">
        <f>C19*H19</f>
        <v>0</v>
      </c>
      <c r="J19" s="144">
        <f>I19*0.095</f>
        <v>0</v>
      </c>
      <c r="K19" s="144">
        <f>I19+J19</f>
        <v>0</v>
      </c>
      <c r="L19" s="131">
        <f>M19+N19</f>
        <v>0</v>
      </c>
      <c r="M19" s="69"/>
      <c r="N19" s="69"/>
      <c r="O19" s="69"/>
    </row>
    <row r="20" spans="1:16" ht="18.75" customHeight="1" x14ac:dyDescent="0.25">
      <c r="A20" s="30" t="s">
        <v>53</v>
      </c>
      <c r="B20" s="31" t="s">
        <v>1115</v>
      </c>
      <c r="C20" s="22">
        <v>709</v>
      </c>
      <c r="D20" s="16" t="s">
        <v>119</v>
      </c>
      <c r="E20" s="16" t="s">
        <v>672</v>
      </c>
      <c r="F20" s="21"/>
      <c r="G20" s="41"/>
      <c r="H20" s="41"/>
      <c r="I20" s="145">
        <f t="shared" ref="I20:I83" si="0">C20*H20</f>
        <v>0</v>
      </c>
      <c r="J20" s="144">
        <f t="shared" ref="J20:J83" si="1">I20*0.095</f>
        <v>0</v>
      </c>
      <c r="K20" s="144">
        <f t="shared" ref="K20:K83" si="2">I20+J20</f>
        <v>0</v>
      </c>
      <c r="L20" s="131">
        <f t="shared" ref="L20:L83" si="3">M20+N20</f>
        <v>0</v>
      </c>
      <c r="M20" s="69"/>
      <c r="N20" s="69"/>
      <c r="O20" s="69"/>
    </row>
    <row r="21" spans="1:16" ht="18.75" customHeight="1" x14ac:dyDescent="0.25">
      <c r="A21" s="30" t="s">
        <v>54</v>
      </c>
      <c r="B21" s="31" t="s">
        <v>1115</v>
      </c>
      <c r="C21" s="22">
        <v>709</v>
      </c>
      <c r="D21" s="16" t="s">
        <v>119</v>
      </c>
      <c r="E21" s="16" t="s">
        <v>673</v>
      </c>
      <c r="F21" s="21"/>
      <c r="G21" s="41"/>
      <c r="H21" s="41"/>
      <c r="I21" s="145">
        <f t="shared" si="0"/>
        <v>0</v>
      </c>
      <c r="J21" s="144">
        <f t="shared" si="1"/>
        <v>0</v>
      </c>
      <c r="K21" s="144">
        <f t="shared" si="2"/>
        <v>0</v>
      </c>
      <c r="L21" s="131">
        <f t="shared" si="3"/>
        <v>0</v>
      </c>
      <c r="M21" s="69"/>
      <c r="N21" s="69"/>
      <c r="O21" s="69"/>
    </row>
    <row r="22" spans="1:16" ht="18.75" customHeight="1" x14ac:dyDescent="0.25">
      <c r="A22" s="30" t="s">
        <v>120</v>
      </c>
      <c r="B22" s="31" t="s">
        <v>1116</v>
      </c>
      <c r="C22" s="22">
        <v>709</v>
      </c>
      <c r="D22" s="16" t="s">
        <v>119</v>
      </c>
      <c r="E22" s="16" t="s">
        <v>673</v>
      </c>
      <c r="F22" s="21"/>
      <c r="G22" s="41"/>
      <c r="H22" s="41"/>
      <c r="I22" s="145">
        <f t="shared" si="0"/>
        <v>0</v>
      </c>
      <c r="J22" s="144">
        <f t="shared" si="1"/>
        <v>0</v>
      </c>
      <c r="K22" s="144">
        <f t="shared" si="2"/>
        <v>0</v>
      </c>
      <c r="L22" s="131">
        <f t="shared" si="3"/>
        <v>0</v>
      </c>
      <c r="M22" s="69"/>
      <c r="N22" s="69"/>
      <c r="O22" s="69"/>
    </row>
    <row r="23" spans="1:16" ht="18.75" customHeight="1" x14ac:dyDescent="0.25">
      <c r="A23" s="30" t="s">
        <v>56</v>
      </c>
      <c r="B23" s="31" t="s">
        <v>1117</v>
      </c>
      <c r="C23" s="22">
        <v>709</v>
      </c>
      <c r="D23" s="16" t="s">
        <v>119</v>
      </c>
      <c r="E23" s="16" t="s">
        <v>593</v>
      </c>
      <c r="F23" s="21"/>
      <c r="G23" s="41"/>
      <c r="H23" s="41"/>
      <c r="I23" s="145">
        <f t="shared" si="0"/>
        <v>0</v>
      </c>
      <c r="J23" s="144">
        <f t="shared" si="1"/>
        <v>0</v>
      </c>
      <c r="K23" s="144">
        <f t="shared" si="2"/>
        <v>0</v>
      </c>
      <c r="L23" s="131">
        <f t="shared" si="3"/>
        <v>0</v>
      </c>
      <c r="M23" s="69"/>
      <c r="N23" s="69"/>
      <c r="O23" s="69"/>
    </row>
    <row r="24" spans="1:16" ht="18.75" customHeight="1" x14ac:dyDescent="0.25">
      <c r="A24" s="30" t="s">
        <v>58</v>
      </c>
      <c r="B24" s="31" t="s">
        <v>1118</v>
      </c>
      <c r="C24" s="22">
        <v>709</v>
      </c>
      <c r="D24" s="16" t="s">
        <v>119</v>
      </c>
      <c r="E24" s="16" t="s">
        <v>673</v>
      </c>
      <c r="F24" s="21"/>
      <c r="G24" s="41"/>
      <c r="H24" s="41"/>
      <c r="I24" s="145">
        <f t="shared" si="0"/>
        <v>0</v>
      </c>
      <c r="J24" s="144">
        <f t="shared" si="1"/>
        <v>0</v>
      </c>
      <c r="K24" s="144">
        <f t="shared" si="2"/>
        <v>0</v>
      </c>
      <c r="L24" s="131">
        <f t="shared" si="3"/>
        <v>0</v>
      </c>
      <c r="M24" s="69"/>
      <c r="N24" s="69"/>
      <c r="O24" s="69"/>
    </row>
    <row r="25" spans="1:16" ht="18.75" customHeight="1" x14ac:dyDescent="0.25">
      <c r="A25" s="30" t="s">
        <v>121</v>
      </c>
      <c r="B25" s="31" t="s">
        <v>1119</v>
      </c>
      <c r="C25" s="22">
        <v>709</v>
      </c>
      <c r="D25" s="16" t="s">
        <v>119</v>
      </c>
      <c r="E25" s="16" t="s">
        <v>673</v>
      </c>
      <c r="F25" s="21"/>
      <c r="G25" s="41"/>
      <c r="H25" s="41"/>
      <c r="I25" s="145">
        <f t="shared" si="0"/>
        <v>0</v>
      </c>
      <c r="J25" s="144">
        <f t="shared" si="1"/>
        <v>0</v>
      </c>
      <c r="K25" s="144">
        <f t="shared" si="2"/>
        <v>0</v>
      </c>
      <c r="L25" s="131">
        <f t="shared" si="3"/>
        <v>0</v>
      </c>
      <c r="M25" s="69"/>
      <c r="N25" s="69"/>
      <c r="O25" s="69"/>
    </row>
    <row r="26" spans="1:16" ht="18.75" customHeight="1" x14ac:dyDescent="0.25">
      <c r="A26" s="30" t="s">
        <v>59</v>
      </c>
      <c r="B26" s="31" t="s">
        <v>1120</v>
      </c>
      <c r="C26" s="22">
        <v>285</v>
      </c>
      <c r="D26" s="16" t="s">
        <v>119</v>
      </c>
      <c r="E26" s="16" t="s">
        <v>593</v>
      </c>
      <c r="F26" s="21"/>
      <c r="G26" s="41"/>
      <c r="H26" s="41"/>
      <c r="I26" s="145">
        <f t="shared" si="0"/>
        <v>0</v>
      </c>
      <c r="J26" s="144">
        <f t="shared" si="1"/>
        <v>0</v>
      </c>
      <c r="K26" s="144">
        <f t="shared" si="2"/>
        <v>0</v>
      </c>
      <c r="L26" s="131">
        <f t="shared" si="3"/>
        <v>0</v>
      </c>
      <c r="M26" s="69"/>
      <c r="N26" s="69"/>
      <c r="O26" s="69"/>
    </row>
    <row r="27" spans="1:16" ht="18.75" customHeight="1" x14ac:dyDescent="0.25">
      <c r="A27" s="30" t="s">
        <v>61</v>
      </c>
      <c r="B27" s="31" t="s">
        <v>1121</v>
      </c>
      <c r="C27" s="22">
        <v>285</v>
      </c>
      <c r="D27" s="16" t="s">
        <v>119</v>
      </c>
      <c r="E27" s="16" t="s">
        <v>674</v>
      </c>
      <c r="F27" s="21"/>
      <c r="G27" s="41"/>
      <c r="H27" s="41"/>
      <c r="I27" s="145">
        <f t="shared" si="0"/>
        <v>0</v>
      </c>
      <c r="J27" s="144">
        <f t="shared" si="1"/>
        <v>0</v>
      </c>
      <c r="K27" s="144">
        <f t="shared" si="2"/>
        <v>0</v>
      </c>
      <c r="L27" s="131">
        <f t="shared" si="3"/>
        <v>0</v>
      </c>
      <c r="M27" s="69"/>
      <c r="N27" s="69"/>
      <c r="O27" s="69"/>
    </row>
    <row r="28" spans="1:16" ht="18.75" customHeight="1" x14ac:dyDescent="0.25">
      <c r="A28" s="30" t="s">
        <v>63</v>
      </c>
      <c r="B28" s="31" t="s">
        <v>1122</v>
      </c>
      <c r="C28" s="22">
        <v>250</v>
      </c>
      <c r="D28" s="16" t="s">
        <v>119</v>
      </c>
      <c r="E28" s="16" t="s">
        <v>675</v>
      </c>
      <c r="F28" s="21"/>
      <c r="G28" s="41"/>
      <c r="H28" s="41"/>
      <c r="I28" s="145">
        <f t="shared" si="0"/>
        <v>0</v>
      </c>
      <c r="J28" s="144">
        <f t="shared" si="1"/>
        <v>0</v>
      </c>
      <c r="K28" s="144">
        <f t="shared" si="2"/>
        <v>0</v>
      </c>
      <c r="L28" s="131">
        <f t="shared" si="3"/>
        <v>0</v>
      </c>
      <c r="M28" s="69"/>
      <c r="N28" s="69"/>
      <c r="O28" s="69"/>
    </row>
    <row r="29" spans="1:16" ht="18.75" customHeight="1" x14ac:dyDescent="0.25">
      <c r="A29" s="30" t="s">
        <v>65</v>
      </c>
      <c r="B29" s="31" t="s">
        <v>1123</v>
      </c>
      <c r="C29" s="22">
        <v>825</v>
      </c>
      <c r="D29" s="16" t="s">
        <v>119</v>
      </c>
      <c r="E29" s="16" t="s">
        <v>675</v>
      </c>
      <c r="F29" s="21"/>
      <c r="G29" s="41"/>
      <c r="H29" s="41"/>
      <c r="I29" s="145">
        <f t="shared" si="0"/>
        <v>0</v>
      </c>
      <c r="J29" s="144">
        <f t="shared" si="1"/>
        <v>0</v>
      </c>
      <c r="K29" s="144">
        <f t="shared" si="2"/>
        <v>0</v>
      </c>
      <c r="L29" s="131">
        <f t="shared" si="3"/>
        <v>0</v>
      </c>
      <c r="M29" s="69"/>
      <c r="N29" s="69"/>
      <c r="O29" s="69"/>
    </row>
    <row r="30" spans="1:16" ht="18.75" customHeight="1" x14ac:dyDescent="0.25">
      <c r="A30" s="30" t="s">
        <v>67</v>
      </c>
      <c r="B30" s="31" t="s">
        <v>1124</v>
      </c>
      <c r="C30" s="22">
        <v>290</v>
      </c>
      <c r="D30" s="16" t="s">
        <v>119</v>
      </c>
      <c r="E30" s="16" t="s">
        <v>675</v>
      </c>
      <c r="F30" s="21"/>
      <c r="G30" s="41"/>
      <c r="H30" s="41"/>
      <c r="I30" s="145">
        <f t="shared" si="0"/>
        <v>0</v>
      </c>
      <c r="J30" s="144">
        <f t="shared" si="1"/>
        <v>0</v>
      </c>
      <c r="K30" s="144">
        <f t="shared" si="2"/>
        <v>0</v>
      </c>
      <c r="L30" s="131">
        <f t="shared" si="3"/>
        <v>0</v>
      </c>
      <c r="M30" s="69"/>
      <c r="N30" s="69"/>
      <c r="O30" s="69"/>
    </row>
    <row r="31" spans="1:16" ht="18.75" customHeight="1" x14ac:dyDescent="0.25">
      <c r="A31" s="30" t="s">
        <v>68</v>
      </c>
      <c r="B31" s="31" t="s">
        <v>1125</v>
      </c>
      <c r="C31" s="22">
        <v>250</v>
      </c>
      <c r="D31" s="16" t="s">
        <v>119</v>
      </c>
      <c r="E31" s="16" t="s">
        <v>674</v>
      </c>
      <c r="F31" s="21"/>
      <c r="G31" s="41"/>
      <c r="H31" s="41"/>
      <c r="I31" s="145">
        <f t="shared" si="0"/>
        <v>0</v>
      </c>
      <c r="J31" s="144">
        <f t="shared" si="1"/>
        <v>0</v>
      </c>
      <c r="K31" s="144">
        <f t="shared" si="2"/>
        <v>0</v>
      </c>
      <c r="L31" s="131">
        <f t="shared" si="3"/>
        <v>0</v>
      </c>
      <c r="M31" s="69"/>
      <c r="N31" s="69"/>
      <c r="O31" s="69"/>
    </row>
    <row r="32" spans="1:16" ht="18.75" customHeight="1" x14ac:dyDescent="0.25">
      <c r="A32" s="30" t="s">
        <v>70</v>
      </c>
      <c r="B32" s="31" t="s">
        <v>1126</v>
      </c>
      <c r="C32" s="22">
        <v>500</v>
      </c>
      <c r="D32" s="16" t="s">
        <v>119</v>
      </c>
      <c r="E32" s="16" t="s">
        <v>593</v>
      </c>
      <c r="F32" s="21"/>
      <c r="G32" s="41"/>
      <c r="H32" s="41"/>
      <c r="I32" s="145">
        <f t="shared" si="0"/>
        <v>0</v>
      </c>
      <c r="J32" s="144">
        <f t="shared" si="1"/>
        <v>0</v>
      </c>
      <c r="K32" s="144">
        <f t="shared" si="2"/>
        <v>0</v>
      </c>
      <c r="L32" s="131">
        <f t="shared" si="3"/>
        <v>0</v>
      </c>
      <c r="M32" s="69"/>
      <c r="N32" s="69"/>
      <c r="O32" s="69"/>
    </row>
    <row r="33" spans="1:15" ht="18.75" customHeight="1" x14ac:dyDescent="0.25">
      <c r="A33" s="30" t="s">
        <v>72</v>
      </c>
      <c r="B33" s="31" t="s">
        <v>1126</v>
      </c>
      <c r="C33" s="22">
        <v>250</v>
      </c>
      <c r="D33" s="16" t="s">
        <v>119</v>
      </c>
      <c r="E33" s="16" t="s">
        <v>673</v>
      </c>
      <c r="F33" s="21"/>
      <c r="G33" s="41"/>
      <c r="H33" s="41"/>
      <c r="I33" s="145">
        <f t="shared" si="0"/>
        <v>0</v>
      </c>
      <c r="J33" s="144">
        <f t="shared" si="1"/>
        <v>0</v>
      </c>
      <c r="K33" s="144">
        <f t="shared" si="2"/>
        <v>0</v>
      </c>
      <c r="L33" s="131">
        <f t="shared" si="3"/>
        <v>0</v>
      </c>
      <c r="M33" s="69"/>
      <c r="N33" s="69"/>
      <c r="O33" s="69"/>
    </row>
    <row r="34" spans="1:15" ht="22.5" customHeight="1" x14ac:dyDescent="0.25">
      <c r="A34" s="30" t="s">
        <v>73</v>
      </c>
      <c r="B34" s="31" t="s">
        <v>1127</v>
      </c>
      <c r="C34" s="43">
        <v>100</v>
      </c>
      <c r="D34" s="16" t="s">
        <v>119</v>
      </c>
      <c r="E34" s="16" t="s">
        <v>674</v>
      </c>
      <c r="F34" s="21"/>
      <c r="G34" s="41"/>
      <c r="H34" s="41"/>
      <c r="I34" s="145">
        <f t="shared" si="0"/>
        <v>0</v>
      </c>
      <c r="J34" s="144">
        <f t="shared" si="1"/>
        <v>0</v>
      </c>
      <c r="K34" s="144">
        <f t="shared" si="2"/>
        <v>0</v>
      </c>
      <c r="L34" s="131">
        <f t="shared" si="3"/>
        <v>0</v>
      </c>
      <c r="M34" s="69"/>
      <c r="N34" s="69"/>
      <c r="O34" s="69"/>
    </row>
    <row r="35" spans="1:15" ht="18.75" customHeight="1" x14ac:dyDescent="0.25">
      <c r="A35" s="30" t="s">
        <v>74</v>
      </c>
      <c r="B35" s="31" t="s">
        <v>1128</v>
      </c>
      <c r="C35" s="22">
        <v>10</v>
      </c>
      <c r="D35" s="16" t="s">
        <v>13</v>
      </c>
      <c r="E35" s="16" t="s">
        <v>598</v>
      </c>
      <c r="F35" s="21"/>
      <c r="G35" s="41"/>
      <c r="H35" s="41"/>
      <c r="I35" s="145">
        <f t="shared" si="0"/>
        <v>0</v>
      </c>
      <c r="J35" s="144">
        <f t="shared" si="1"/>
        <v>0</v>
      </c>
      <c r="K35" s="144">
        <f t="shared" si="2"/>
        <v>0</v>
      </c>
      <c r="L35" s="131">
        <f t="shared" si="3"/>
        <v>0</v>
      </c>
      <c r="M35" s="69"/>
      <c r="N35" s="69"/>
      <c r="O35" s="69"/>
    </row>
    <row r="36" spans="1:15" ht="18.75" customHeight="1" x14ac:dyDescent="0.25">
      <c r="A36" s="30" t="s">
        <v>75</v>
      </c>
      <c r="B36" s="31" t="s">
        <v>1129</v>
      </c>
      <c r="C36" s="22">
        <v>73</v>
      </c>
      <c r="D36" s="16" t="s">
        <v>13</v>
      </c>
      <c r="E36" s="16" t="s">
        <v>589</v>
      </c>
      <c r="F36" s="21"/>
      <c r="G36" s="41"/>
      <c r="H36" s="41"/>
      <c r="I36" s="145">
        <f t="shared" si="0"/>
        <v>0</v>
      </c>
      <c r="J36" s="144">
        <f t="shared" si="1"/>
        <v>0</v>
      </c>
      <c r="K36" s="144">
        <f t="shared" si="2"/>
        <v>0</v>
      </c>
      <c r="L36" s="131">
        <f t="shared" si="3"/>
        <v>0</v>
      </c>
      <c r="M36" s="69"/>
      <c r="N36" s="69"/>
      <c r="O36" s="69"/>
    </row>
    <row r="37" spans="1:15" ht="18.75" customHeight="1" x14ac:dyDescent="0.25">
      <c r="A37" s="30" t="s">
        <v>77</v>
      </c>
      <c r="B37" s="31" t="s">
        <v>1130</v>
      </c>
      <c r="C37" s="22">
        <v>229</v>
      </c>
      <c r="D37" s="16" t="s">
        <v>13</v>
      </c>
      <c r="E37" s="16" t="s">
        <v>589</v>
      </c>
      <c r="F37" s="21"/>
      <c r="G37" s="41"/>
      <c r="H37" s="41"/>
      <c r="I37" s="145">
        <f t="shared" si="0"/>
        <v>0</v>
      </c>
      <c r="J37" s="144">
        <f t="shared" si="1"/>
        <v>0</v>
      </c>
      <c r="K37" s="144">
        <f t="shared" si="2"/>
        <v>0</v>
      </c>
      <c r="L37" s="131">
        <f t="shared" si="3"/>
        <v>0</v>
      </c>
      <c r="M37" s="69"/>
      <c r="N37" s="69"/>
      <c r="O37" s="69"/>
    </row>
    <row r="38" spans="1:15" ht="18.75" customHeight="1" x14ac:dyDescent="0.25">
      <c r="A38" s="30" t="s">
        <v>445</v>
      </c>
      <c r="B38" s="31" t="s">
        <v>1131</v>
      </c>
      <c r="C38" s="72">
        <v>110</v>
      </c>
      <c r="D38" s="16" t="s">
        <v>13</v>
      </c>
      <c r="E38" s="16" t="s">
        <v>586</v>
      </c>
      <c r="F38" s="21"/>
      <c r="G38" s="41"/>
      <c r="H38" s="41"/>
      <c r="I38" s="145">
        <f t="shared" si="0"/>
        <v>0</v>
      </c>
      <c r="J38" s="144">
        <f t="shared" si="1"/>
        <v>0</v>
      </c>
      <c r="K38" s="144">
        <f t="shared" si="2"/>
        <v>0</v>
      </c>
      <c r="L38" s="131">
        <f t="shared" si="3"/>
        <v>0</v>
      </c>
      <c r="M38" s="69"/>
      <c r="N38" s="69"/>
      <c r="O38" s="69"/>
    </row>
    <row r="39" spans="1:15" ht="18.75" customHeight="1" x14ac:dyDescent="0.25">
      <c r="A39" s="30" t="s">
        <v>446</v>
      </c>
      <c r="B39" s="31" t="s">
        <v>1132</v>
      </c>
      <c r="C39" s="72">
        <v>20</v>
      </c>
      <c r="D39" s="16" t="s">
        <v>13</v>
      </c>
      <c r="E39" s="16" t="s">
        <v>676</v>
      </c>
      <c r="F39" s="21"/>
      <c r="G39" s="41"/>
      <c r="H39" s="41"/>
      <c r="I39" s="145">
        <f t="shared" si="0"/>
        <v>0</v>
      </c>
      <c r="J39" s="144">
        <f t="shared" si="1"/>
        <v>0</v>
      </c>
      <c r="K39" s="144">
        <f t="shared" si="2"/>
        <v>0</v>
      </c>
      <c r="L39" s="131">
        <f t="shared" si="3"/>
        <v>0</v>
      </c>
      <c r="M39" s="69"/>
      <c r="N39" s="69"/>
      <c r="O39" s="69"/>
    </row>
    <row r="40" spans="1:15" ht="18.75" customHeight="1" x14ac:dyDescent="0.25">
      <c r="A40" s="30" t="s">
        <v>447</v>
      </c>
      <c r="B40" s="31" t="s">
        <v>1133</v>
      </c>
      <c r="C40" s="22">
        <v>77</v>
      </c>
      <c r="D40" s="16" t="s">
        <v>13</v>
      </c>
      <c r="E40" s="16" t="s">
        <v>589</v>
      </c>
      <c r="F40" s="21"/>
      <c r="G40" s="41"/>
      <c r="H40" s="41"/>
      <c r="I40" s="145">
        <f t="shared" si="0"/>
        <v>0</v>
      </c>
      <c r="J40" s="144">
        <f t="shared" si="1"/>
        <v>0</v>
      </c>
      <c r="K40" s="144">
        <f t="shared" si="2"/>
        <v>0</v>
      </c>
      <c r="L40" s="131">
        <f t="shared" si="3"/>
        <v>0</v>
      </c>
      <c r="M40" s="69"/>
      <c r="N40" s="69"/>
      <c r="O40" s="69"/>
    </row>
    <row r="41" spans="1:15" ht="18.75" customHeight="1" x14ac:dyDescent="0.25">
      <c r="A41" s="30" t="s">
        <v>448</v>
      </c>
      <c r="B41" s="31" t="s">
        <v>1134</v>
      </c>
      <c r="C41" s="22">
        <v>20</v>
      </c>
      <c r="D41" s="16" t="s">
        <v>13</v>
      </c>
      <c r="E41" s="16" t="s">
        <v>589</v>
      </c>
      <c r="F41" s="21"/>
      <c r="G41" s="41"/>
      <c r="H41" s="41"/>
      <c r="I41" s="145">
        <f t="shared" si="0"/>
        <v>0</v>
      </c>
      <c r="J41" s="144">
        <f t="shared" si="1"/>
        <v>0</v>
      </c>
      <c r="K41" s="144">
        <f t="shared" si="2"/>
        <v>0</v>
      </c>
      <c r="L41" s="131">
        <f t="shared" si="3"/>
        <v>0</v>
      </c>
      <c r="M41" s="69"/>
      <c r="N41" s="69"/>
      <c r="O41" s="69"/>
    </row>
    <row r="42" spans="1:15" ht="18.75" customHeight="1" x14ac:dyDescent="0.25">
      <c r="A42" s="30" t="s">
        <v>449</v>
      </c>
      <c r="B42" s="31" t="s">
        <v>1135</v>
      </c>
      <c r="C42" s="72">
        <v>20</v>
      </c>
      <c r="D42" s="16" t="s">
        <v>13</v>
      </c>
      <c r="E42" s="16" t="s">
        <v>589</v>
      </c>
      <c r="F42" s="21"/>
      <c r="G42" s="41"/>
      <c r="H42" s="41"/>
      <c r="I42" s="145">
        <f t="shared" si="0"/>
        <v>0</v>
      </c>
      <c r="J42" s="144">
        <f t="shared" si="1"/>
        <v>0</v>
      </c>
      <c r="K42" s="144">
        <f t="shared" si="2"/>
        <v>0</v>
      </c>
      <c r="L42" s="131">
        <f t="shared" si="3"/>
        <v>0</v>
      </c>
      <c r="M42" s="69"/>
      <c r="N42" s="69"/>
      <c r="O42" s="69"/>
    </row>
    <row r="43" spans="1:15" ht="18.75" customHeight="1" x14ac:dyDescent="0.25">
      <c r="A43" s="30" t="s">
        <v>450</v>
      </c>
      <c r="B43" s="31" t="s">
        <v>1136</v>
      </c>
      <c r="C43" s="22">
        <v>14</v>
      </c>
      <c r="D43" s="16" t="s">
        <v>13</v>
      </c>
      <c r="E43" s="16" t="s">
        <v>589</v>
      </c>
      <c r="F43" s="21"/>
      <c r="G43" s="41"/>
      <c r="H43" s="41"/>
      <c r="I43" s="145">
        <f t="shared" si="0"/>
        <v>0</v>
      </c>
      <c r="J43" s="144">
        <f t="shared" si="1"/>
        <v>0</v>
      </c>
      <c r="K43" s="144">
        <f t="shared" si="2"/>
        <v>0</v>
      </c>
      <c r="L43" s="131">
        <f t="shared" si="3"/>
        <v>0</v>
      </c>
      <c r="M43" s="69"/>
      <c r="N43" s="69"/>
      <c r="O43" s="69"/>
    </row>
    <row r="44" spans="1:15" ht="18.75" customHeight="1" x14ac:dyDescent="0.25">
      <c r="A44" s="30" t="s">
        <v>357</v>
      </c>
      <c r="B44" s="31" t="s">
        <v>1137</v>
      </c>
      <c r="C44" s="72">
        <v>20</v>
      </c>
      <c r="D44" s="16" t="s">
        <v>13</v>
      </c>
      <c r="E44" s="16" t="s">
        <v>677</v>
      </c>
      <c r="F44" s="21"/>
      <c r="G44" s="41"/>
      <c r="H44" s="41"/>
      <c r="I44" s="145">
        <f t="shared" si="0"/>
        <v>0</v>
      </c>
      <c r="J44" s="144">
        <f t="shared" si="1"/>
        <v>0</v>
      </c>
      <c r="K44" s="144">
        <f t="shared" si="2"/>
        <v>0</v>
      </c>
      <c r="L44" s="131">
        <f t="shared" si="3"/>
        <v>0</v>
      </c>
      <c r="M44" s="69"/>
      <c r="N44" s="69"/>
      <c r="O44" s="69"/>
    </row>
    <row r="45" spans="1:15" ht="18.75" customHeight="1" x14ac:dyDescent="0.25">
      <c r="A45" s="30" t="s">
        <v>451</v>
      </c>
      <c r="B45" s="31" t="s">
        <v>1138</v>
      </c>
      <c r="C45" s="22">
        <v>204</v>
      </c>
      <c r="D45" s="16" t="s">
        <v>13</v>
      </c>
      <c r="E45" s="16" t="s">
        <v>589</v>
      </c>
      <c r="F45" s="21"/>
      <c r="G45" s="41"/>
      <c r="H45" s="41"/>
      <c r="I45" s="145">
        <f t="shared" si="0"/>
        <v>0</v>
      </c>
      <c r="J45" s="144">
        <f t="shared" si="1"/>
        <v>0</v>
      </c>
      <c r="K45" s="144">
        <f t="shared" si="2"/>
        <v>0</v>
      </c>
      <c r="L45" s="131">
        <f t="shared" si="3"/>
        <v>0</v>
      </c>
      <c r="M45" s="69"/>
      <c r="N45" s="69"/>
      <c r="O45" s="69"/>
    </row>
    <row r="46" spans="1:15" ht="24.75" customHeight="1" x14ac:dyDescent="0.25">
      <c r="A46" s="30" t="s">
        <v>452</v>
      </c>
      <c r="B46" s="31" t="s">
        <v>1139</v>
      </c>
      <c r="C46" s="72">
        <v>11</v>
      </c>
      <c r="D46" s="16" t="s">
        <v>13</v>
      </c>
      <c r="E46" s="16" t="s">
        <v>677</v>
      </c>
      <c r="F46" s="21"/>
      <c r="G46" s="41"/>
      <c r="H46" s="41"/>
      <c r="I46" s="145">
        <f t="shared" si="0"/>
        <v>0</v>
      </c>
      <c r="J46" s="144">
        <f t="shared" si="1"/>
        <v>0</v>
      </c>
      <c r="K46" s="144">
        <f t="shared" si="2"/>
        <v>0</v>
      </c>
      <c r="L46" s="131">
        <f t="shared" si="3"/>
        <v>0</v>
      </c>
      <c r="M46" s="69"/>
      <c r="N46" s="69"/>
      <c r="O46" s="69"/>
    </row>
    <row r="47" spans="1:15" ht="18.75" customHeight="1" x14ac:dyDescent="0.25">
      <c r="A47" s="30" t="s">
        <v>453</v>
      </c>
      <c r="B47" s="31" t="s">
        <v>1140</v>
      </c>
      <c r="C47" s="22">
        <v>194</v>
      </c>
      <c r="D47" s="16" t="s">
        <v>13</v>
      </c>
      <c r="E47" s="16" t="s">
        <v>589</v>
      </c>
      <c r="F47" s="21"/>
      <c r="G47" s="41"/>
      <c r="H47" s="41"/>
      <c r="I47" s="145">
        <f t="shared" si="0"/>
        <v>0</v>
      </c>
      <c r="J47" s="144">
        <f t="shared" si="1"/>
        <v>0</v>
      </c>
      <c r="K47" s="144">
        <f t="shared" si="2"/>
        <v>0</v>
      </c>
      <c r="L47" s="131">
        <f t="shared" si="3"/>
        <v>0</v>
      </c>
      <c r="M47" s="69"/>
      <c r="N47" s="69"/>
      <c r="O47" s="69"/>
    </row>
    <row r="48" spans="1:15" ht="18.75" customHeight="1" x14ac:dyDescent="0.25">
      <c r="A48" s="30" t="s">
        <v>454</v>
      </c>
      <c r="B48" s="31" t="s">
        <v>1141</v>
      </c>
      <c r="C48" s="22">
        <v>69</v>
      </c>
      <c r="D48" s="16" t="s">
        <v>13</v>
      </c>
      <c r="E48" s="16" t="s">
        <v>589</v>
      </c>
      <c r="F48" s="21"/>
      <c r="G48" s="41"/>
      <c r="H48" s="41"/>
      <c r="I48" s="145">
        <f t="shared" si="0"/>
        <v>0</v>
      </c>
      <c r="J48" s="144">
        <f t="shared" si="1"/>
        <v>0</v>
      </c>
      <c r="K48" s="144">
        <f t="shared" si="2"/>
        <v>0</v>
      </c>
      <c r="L48" s="131">
        <f t="shared" si="3"/>
        <v>0</v>
      </c>
      <c r="M48" s="69"/>
      <c r="N48" s="69"/>
      <c r="O48" s="69"/>
    </row>
    <row r="49" spans="1:15" ht="18.75" customHeight="1" x14ac:dyDescent="0.25">
      <c r="A49" s="30" t="s">
        <v>455</v>
      </c>
      <c r="B49" s="31" t="s">
        <v>1142</v>
      </c>
      <c r="C49" s="22">
        <v>355</v>
      </c>
      <c r="D49" s="16" t="s">
        <v>13</v>
      </c>
      <c r="E49" s="16" t="s">
        <v>589</v>
      </c>
      <c r="F49" s="21"/>
      <c r="G49" s="41"/>
      <c r="H49" s="41"/>
      <c r="I49" s="145">
        <f t="shared" si="0"/>
        <v>0</v>
      </c>
      <c r="J49" s="144">
        <f t="shared" si="1"/>
        <v>0</v>
      </c>
      <c r="K49" s="144">
        <f t="shared" si="2"/>
        <v>0</v>
      </c>
      <c r="L49" s="131">
        <f t="shared" si="3"/>
        <v>0</v>
      </c>
      <c r="M49" s="69"/>
      <c r="N49" s="69"/>
      <c r="O49" s="69"/>
    </row>
    <row r="50" spans="1:15" ht="18.75" customHeight="1" x14ac:dyDescent="0.25">
      <c r="A50" s="30" t="s">
        <v>351</v>
      </c>
      <c r="B50" s="31" t="s">
        <v>1143</v>
      </c>
      <c r="C50" s="22">
        <v>24</v>
      </c>
      <c r="D50" s="16" t="s">
        <v>13</v>
      </c>
      <c r="E50" s="16" t="s">
        <v>589</v>
      </c>
      <c r="F50" s="21"/>
      <c r="G50" s="41"/>
      <c r="H50" s="41"/>
      <c r="I50" s="145">
        <f t="shared" si="0"/>
        <v>0</v>
      </c>
      <c r="J50" s="144">
        <f t="shared" si="1"/>
        <v>0</v>
      </c>
      <c r="K50" s="144">
        <f t="shared" si="2"/>
        <v>0</v>
      </c>
      <c r="L50" s="131">
        <f t="shared" si="3"/>
        <v>0</v>
      </c>
      <c r="M50" s="69"/>
      <c r="N50" s="69"/>
      <c r="O50" s="69"/>
    </row>
    <row r="51" spans="1:15" ht="18.75" customHeight="1" x14ac:dyDescent="0.25">
      <c r="A51" s="30" t="s">
        <v>456</v>
      </c>
      <c r="B51" s="31" t="s">
        <v>1144</v>
      </c>
      <c r="C51" s="22">
        <v>87</v>
      </c>
      <c r="D51" s="16" t="s">
        <v>13</v>
      </c>
      <c r="E51" s="16" t="s">
        <v>589</v>
      </c>
      <c r="F51" s="21"/>
      <c r="G51" s="41"/>
      <c r="H51" s="41"/>
      <c r="I51" s="145">
        <f t="shared" si="0"/>
        <v>0</v>
      </c>
      <c r="J51" s="144">
        <f t="shared" si="1"/>
        <v>0</v>
      </c>
      <c r="K51" s="144">
        <f t="shared" si="2"/>
        <v>0</v>
      </c>
      <c r="L51" s="131">
        <f t="shared" si="3"/>
        <v>0</v>
      </c>
      <c r="M51" s="69"/>
      <c r="N51" s="69"/>
      <c r="O51" s="69"/>
    </row>
    <row r="52" spans="1:15" ht="18.75" customHeight="1" x14ac:dyDescent="0.25">
      <c r="A52" s="30" t="s">
        <v>457</v>
      </c>
      <c r="B52" s="31" t="s">
        <v>1145</v>
      </c>
      <c r="C52" s="22">
        <v>338</v>
      </c>
      <c r="D52" s="16" t="s">
        <v>13</v>
      </c>
      <c r="E52" s="16" t="s">
        <v>589</v>
      </c>
      <c r="F52" s="21"/>
      <c r="G52" s="41"/>
      <c r="H52" s="41"/>
      <c r="I52" s="145">
        <f t="shared" si="0"/>
        <v>0</v>
      </c>
      <c r="J52" s="144">
        <f t="shared" si="1"/>
        <v>0</v>
      </c>
      <c r="K52" s="144">
        <f t="shared" si="2"/>
        <v>0</v>
      </c>
      <c r="L52" s="131">
        <f t="shared" si="3"/>
        <v>0</v>
      </c>
      <c r="M52" s="69"/>
      <c r="N52" s="69"/>
      <c r="O52" s="69"/>
    </row>
    <row r="53" spans="1:15" ht="18.75" customHeight="1" x14ac:dyDescent="0.25">
      <c r="A53" s="30" t="s">
        <v>458</v>
      </c>
      <c r="B53" s="31" t="s">
        <v>1146</v>
      </c>
      <c r="C53" s="22">
        <v>144</v>
      </c>
      <c r="D53" s="16" t="s">
        <v>13</v>
      </c>
      <c r="E53" s="16" t="s">
        <v>589</v>
      </c>
      <c r="F53" s="21"/>
      <c r="G53" s="41"/>
      <c r="H53" s="41"/>
      <c r="I53" s="145">
        <f t="shared" si="0"/>
        <v>0</v>
      </c>
      <c r="J53" s="144">
        <f t="shared" si="1"/>
        <v>0</v>
      </c>
      <c r="K53" s="144">
        <f t="shared" si="2"/>
        <v>0</v>
      </c>
      <c r="L53" s="131">
        <f t="shared" si="3"/>
        <v>0</v>
      </c>
      <c r="M53" s="69"/>
      <c r="N53" s="69"/>
      <c r="O53" s="69"/>
    </row>
    <row r="54" spans="1:15" ht="18.75" customHeight="1" x14ac:dyDescent="0.25">
      <c r="A54" s="30" t="s">
        <v>313</v>
      </c>
      <c r="B54" s="31" t="s">
        <v>1147</v>
      </c>
      <c r="C54" s="22">
        <v>71</v>
      </c>
      <c r="D54" s="16" t="s">
        <v>13</v>
      </c>
      <c r="E54" s="16" t="s">
        <v>589</v>
      </c>
      <c r="F54" s="21"/>
      <c r="G54" s="41"/>
      <c r="H54" s="41"/>
      <c r="I54" s="145">
        <f t="shared" si="0"/>
        <v>0</v>
      </c>
      <c r="J54" s="144">
        <f t="shared" si="1"/>
        <v>0</v>
      </c>
      <c r="K54" s="144">
        <f t="shared" si="2"/>
        <v>0</v>
      </c>
      <c r="L54" s="131">
        <f t="shared" si="3"/>
        <v>0</v>
      </c>
      <c r="M54" s="69"/>
      <c r="N54" s="69"/>
      <c r="O54" s="69"/>
    </row>
    <row r="55" spans="1:15" ht="18.75" customHeight="1" x14ac:dyDescent="0.25">
      <c r="A55" s="30" t="s">
        <v>362</v>
      </c>
      <c r="B55" s="31" t="s">
        <v>1148</v>
      </c>
      <c r="C55" s="22">
        <v>71</v>
      </c>
      <c r="D55" s="16" t="s">
        <v>13</v>
      </c>
      <c r="E55" s="16" t="s">
        <v>589</v>
      </c>
      <c r="F55" s="21"/>
      <c r="G55" s="41"/>
      <c r="H55" s="41"/>
      <c r="I55" s="145">
        <f t="shared" si="0"/>
        <v>0</v>
      </c>
      <c r="J55" s="144">
        <f t="shared" si="1"/>
        <v>0</v>
      </c>
      <c r="K55" s="144">
        <f t="shared" si="2"/>
        <v>0</v>
      </c>
      <c r="L55" s="131">
        <f t="shared" si="3"/>
        <v>0</v>
      </c>
      <c r="M55" s="69"/>
      <c r="N55" s="69"/>
      <c r="O55" s="69"/>
    </row>
    <row r="56" spans="1:15" ht="18.75" customHeight="1" x14ac:dyDescent="0.25">
      <c r="A56" s="30" t="s">
        <v>363</v>
      </c>
      <c r="B56" s="31" t="s">
        <v>1149</v>
      </c>
      <c r="C56" s="22">
        <v>202</v>
      </c>
      <c r="D56" s="16" t="s">
        <v>13</v>
      </c>
      <c r="E56" s="16" t="s">
        <v>589</v>
      </c>
      <c r="F56" s="21"/>
      <c r="G56" s="41"/>
      <c r="H56" s="41"/>
      <c r="I56" s="145">
        <f t="shared" si="0"/>
        <v>0</v>
      </c>
      <c r="J56" s="144">
        <f t="shared" si="1"/>
        <v>0</v>
      </c>
      <c r="K56" s="144">
        <f t="shared" si="2"/>
        <v>0</v>
      </c>
      <c r="L56" s="131">
        <f t="shared" si="3"/>
        <v>0</v>
      </c>
      <c r="M56" s="69"/>
      <c r="N56" s="69"/>
      <c r="O56" s="69"/>
    </row>
    <row r="57" spans="1:15" ht="18.75" customHeight="1" x14ac:dyDescent="0.25">
      <c r="A57" s="30" t="s">
        <v>352</v>
      </c>
      <c r="B57" s="31" t="s">
        <v>1150</v>
      </c>
      <c r="C57" s="22">
        <v>320</v>
      </c>
      <c r="D57" s="16" t="s">
        <v>13</v>
      </c>
      <c r="E57" s="16" t="s">
        <v>589</v>
      </c>
      <c r="F57" s="21"/>
      <c r="G57" s="41"/>
      <c r="H57" s="41"/>
      <c r="I57" s="145">
        <f t="shared" si="0"/>
        <v>0</v>
      </c>
      <c r="J57" s="144">
        <f t="shared" si="1"/>
        <v>0</v>
      </c>
      <c r="K57" s="144">
        <f t="shared" si="2"/>
        <v>0</v>
      </c>
      <c r="L57" s="131">
        <f t="shared" si="3"/>
        <v>0</v>
      </c>
      <c r="M57" s="69"/>
      <c r="N57" s="69"/>
      <c r="O57" s="69"/>
    </row>
    <row r="58" spans="1:15" ht="18.75" customHeight="1" x14ac:dyDescent="0.25">
      <c r="A58" s="30" t="s">
        <v>364</v>
      </c>
      <c r="B58" s="31" t="s">
        <v>1151</v>
      </c>
      <c r="C58" s="22">
        <v>287</v>
      </c>
      <c r="D58" s="16" t="s">
        <v>13</v>
      </c>
      <c r="E58" s="16" t="s">
        <v>589</v>
      </c>
      <c r="F58" s="21"/>
      <c r="G58" s="41"/>
      <c r="H58" s="41"/>
      <c r="I58" s="145">
        <f t="shared" si="0"/>
        <v>0</v>
      </c>
      <c r="J58" s="144">
        <f t="shared" si="1"/>
        <v>0</v>
      </c>
      <c r="K58" s="144">
        <f t="shared" si="2"/>
        <v>0</v>
      </c>
      <c r="L58" s="131">
        <f t="shared" si="3"/>
        <v>0</v>
      </c>
      <c r="M58" s="69"/>
      <c r="N58" s="69"/>
      <c r="O58" s="69"/>
    </row>
    <row r="59" spans="1:15" ht="18.75" customHeight="1" x14ac:dyDescent="0.25">
      <c r="A59" s="30" t="s">
        <v>365</v>
      </c>
      <c r="B59" s="31" t="s">
        <v>1152</v>
      </c>
      <c r="C59" s="22">
        <v>25</v>
      </c>
      <c r="D59" s="16" t="s">
        <v>13</v>
      </c>
      <c r="E59" s="16" t="s">
        <v>589</v>
      </c>
      <c r="F59" s="21"/>
      <c r="G59" s="41"/>
      <c r="H59" s="41"/>
      <c r="I59" s="145">
        <f t="shared" si="0"/>
        <v>0</v>
      </c>
      <c r="J59" s="144">
        <f t="shared" si="1"/>
        <v>0</v>
      </c>
      <c r="K59" s="144">
        <f t="shared" si="2"/>
        <v>0</v>
      </c>
      <c r="L59" s="131">
        <f t="shared" si="3"/>
        <v>0</v>
      </c>
      <c r="M59" s="69"/>
      <c r="N59" s="69"/>
      <c r="O59" s="69"/>
    </row>
    <row r="60" spans="1:15" ht="21" customHeight="1" x14ac:dyDescent="0.25">
      <c r="A60" s="30" t="s">
        <v>459</v>
      </c>
      <c r="B60" s="31" t="s">
        <v>1153</v>
      </c>
      <c r="C60" s="22">
        <v>168</v>
      </c>
      <c r="D60" s="16" t="s">
        <v>13</v>
      </c>
      <c r="E60" s="16" t="s">
        <v>589</v>
      </c>
      <c r="F60" s="21"/>
      <c r="G60" s="41"/>
      <c r="H60" s="41"/>
      <c r="I60" s="145">
        <f t="shared" si="0"/>
        <v>0</v>
      </c>
      <c r="J60" s="144">
        <f t="shared" si="1"/>
        <v>0</v>
      </c>
      <c r="K60" s="144">
        <f t="shared" si="2"/>
        <v>0</v>
      </c>
      <c r="L60" s="131">
        <f t="shared" si="3"/>
        <v>0</v>
      </c>
      <c r="M60" s="69"/>
      <c r="N60" s="69"/>
      <c r="O60" s="69"/>
    </row>
    <row r="61" spans="1:15" ht="19.5" customHeight="1" x14ac:dyDescent="0.25">
      <c r="A61" s="30" t="s">
        <v>460</v>
      </c>
      <c r="B61" s="31" t="s">
        <v>1154</v>
      </c>
      <c r="C61" s="22">
        <v>40</v>
      </c>
      <c r="D61" s="16" t="s">
        <v>119</v>
      </c>
      <c r="E61" s="16" t="s">
        <v>693</v>
      </c>
      <c r="F61" s="21"/>
      <c r="G61" s="41"/>
      <c r="H61" s="41"/>
      <c r="I61" s="145">
        <f t="shared" si="0"/>
        <v>0</v>
      </c>
      <c r="J61" s="144">
        <f t="shared" si="1"/>
        <v>0</v>
      </c>
      <c r="K61" s="144">
        <f t="shared" si="2"/>
        <v>0</v>
      </c>
      <c r="L61" s="131">
        <f t="shared" si="3"/>
        <v>0</v>
      </c>
      <c r="M61" s="69"/>
      <c r="N61" s="69"/>
      <c r="O61" s="69"/>
    </row>
    <row r="62" spans="1:15" ht="18.75" customHeight="1" x14ac:dyDescent="0.25">
      <c r="A62" s="30" t="s">
        <v>461</v>
      </c>
      <c r="B62" s="31" t="s">
        <v>1155</v>
      </c>
      <c r="C62" s="22">
        <v>135</v>
      </c>
      <c r="D62" s="16" t="s">
        <v>119</v>
      </c>
      <c r="E62" s="16" t="s">
        <v>694</v>
      </c>
      <c r="F62" s="21"/>
      <c r="G62" s="41"/>
      <c r="H62" s="41"/>
      <c r="I62" s="145">
        <f t="shared" si="0"/>
        <v>0</v>
      </c>
      <c r="J62" s="144">
        <f t="shared" si="1"/>
        <v>0</v>
      </c>
      <c r="K62" s="144">
        <f t="shared" si="2"/>
        <v>0</v>
      </c>
      <c r="L62" s="131">
        <f t="shared" si="3"/>
        <v>0</v>
      </c>
      <c r="M62" s="69"/>
      <c r="N62" s="69"/>
      <c r="O62" s="69"/>
    </row>
    <row r="63" spans="1:15" ht="18.75" customHeight="1" x14ac:dyDescent="0.25">
      <c r="A63" s="30" t="s">
        <v>462</v>
      </c>
      <c r="B63" s="31" t="s">
        <v>1156</v>
      </c>
      <c r="C63" s="22">
        <v>170</v>
      </c>
      <c r="D63" s="16" t="s">
        <v>119</v>
      </c>
      <c r="E63" s="16" t="s">
        <v>593</v>
      </c>
      <c r="F63" s="21"/>
      <c r="G63" s="41"/>
      <c r="H63" s="41"/>
      <c r="I63" s="145">
        <f t="shared" si="0"/>
        <v>0</v>
      </c>
      <c r="J63" s="144">
        <f t="shared" si="1"/>
        <v>0</v>
      </c>
      <c r="K63" s="144">
        <f t="shared" si="2"/>
        <v>0</v>
      </c>
      <c r="L63" s="131">
        <f t="shared" si="3"/>
        <v>0</v>
      </c>
      <c r="M63" s="69"/>
      <c r="N63" s="69"/>
      <c r="O63" s="69"/>
    </row>
    <row r="64" spans="1:15" ht="18.75" customHeight="1" x14ac:dyDescent="0.25">
      <c r="A64" s="30" t="s">
        <v>463</v>
      </c>
      <c r="B64" s="31" t="s">
        <v>1156</v>
      </c>
      <c r="C64" s="22">
        <v>150</v>
      </c>
      <c r="D64" s="16" t="s">
        <v>119</v>
      </c>
      <c r="E64" s="16" t="s">
        <v>673</v>
      </c>
      <c r="F64" s="21"/>
      <c r="G64" s="41"/>
      <c r="H64" s="41"/>
      <c r="I64" s="145">
        <f t="shared" si="0"/>
        <v>0</v>
      </c>
      <c r="J64" s="144">
        <f t="shared" si="1"/>
        <v>0</v>
      </c>
      <c r="K64" s="144">
        <f t="shared" si="2"/>
        <v>0</v>
      </c>
      <c r="L64" s="131">
        <f t="shared" si="3"/>
        <v>0</v>
      </c>
      <c r="M64" s="69"/>
      <c r="N64" s="69"/>
      <c r="O64" s="69"/>
    </row>
    <row r="65" spans="1:15" ht="18.75" customHeight="1" x14ac:dyDescent="0.25">
      <c r="A65" s="30" t="s">
        <v>464</v>
      </c>
      <c r="B65" s="31" t="s">
        <v>469</v>
      </c>
      <c r="C65" s="22">
        <v>18</v>
      </c>
      <c r="D65" s="16" t="s">
        <v>119</v>
      </c>
      <c r="E65" s="16"/>
      <c r="F65" s="21"/>
      <c r="G65" s="41"/>
      <c r="H65" s="41"/>
      <c r="I65" s="145">
        <f t="shared" si="0"/>
        <v>0</v>
      </c>
      <c r="J65" s="144">
        <f t="shared" si="1"/>
        <v>0</v>
      </c>
      <c r="K65" s="144">
        <f t="shared" si="2"/>
        <v>0</v>
      </c>
      <c r="L65" s="131">
        <f t="shared" si="3"/>
        <v>0</v>
      </c>
      <c r="M65" s="69"/>
      <c r="N65" s="69"/>
      <c r="O65" s="69"/>
    </row>
    <row r="66" spans="1:15" ht="18.75" customHeight="1" x14ac:dyDescent="0.25">
      <c r="A66" s="30" t="s">
        <v>465</v>
      </c>
      <c r="B66" s="31" t="s">
        <v>1157</v>
      </c>
      <c r="C66" s="22">
        <v>118</v>
      </c>
      <c r="D66" s="16" t="s">
        <v>76</v>
      </c>
      <c r="E66" s="16" t="s">
        <v>562</v>
      </c>
      <c r="F66" s="21"/>
      <c r="G66" s="41"/>
      <c r="H66" s="41"/>
      <c r="I66" s="145">
        <f t="shared" si="0"/>
        <v>0</v>
      </c>
      <c r="J66" s="144">
        <f t="shared" si="1"/>
        <v>0</v>
      </c>
      <c r="K66" s="144">
        <f t="shared" si="2"/>
        <v>0</v>
      </c>
      <c r="L66" s="131">
        <f t="shared" si="3"/>
        <v>0</v>
      </c>
      <c r="M66" s="69"/>
      <c r="N66" s="69"/>
      <c r="O66" s="69"/>
    </row>
    <row r="67" spans="1:15" ht="18.75" customHeight="1" x14ac:dyDescent="0.25">
      <c r="A67" s="30" t="s">
        <v>488</v>
      </c>
      <c r="B67" s="31" t="s">
        <v>1158</v>
      </c>
      <c r="C67" s="22">
        <v>8</v>
      </c>
      <c r="D67" s="16" t="s">
        <v>119</v>
      </c>
      <c r="E67" s="16" t="s">
        <v>674</v>
      </c>
      <c r="F67" s="21"/>
      <c r="G67" s="41"/>
      <c r="H67" s="41"/>
      <c r="I67" s="145">
        <f t="shared" si="0"/>
        <v>0</v>
      </c>
      <c r="J67" s="144">
        <f t="shared" si="1"/>
        <v>0</v>
      </c>
      <c r="K67" s="144">
        <f t="shared" si="2"/>
        <v>0</v>
      </c>
      <c r="L67" s="131">
        <f t="shared" si="3"/>
        <v>0</v>
      </c>
      <c r="M67" s="69"/>
      <c r="N67" s="69"/>
      <c r="O67" s="69"/>
    </row>
    <row r="68" spans="1:15" ht="18.75" customHeight="1" x14ac:dyDescent="0.25">
      <c r="A68" s="30" t="s">
        <v>489</v>
      </c>
      <c r="B68" s="31" t="s">
        <v>1159</v>
      </c>
      <c r="C68" s="22">
        <v>30</v>
      </c>
      <c r="D68" s="16" t="s">
        <v>119</v>
      </c>
      <c r="E68" s="16" t="s">
        <v>674</v>
      </c>
      <c r="F68" s="21"/>
      <c r="G68" s="41"/>
      <c r="H68" s="41"/>
      <c r="I68" s="145">
        <f t="shared" si="0"/>
        <v>0</v>
      </c>
      <c r="J68" s="144">
        <f t="shared" si="1"/>
        <v>0</v>
      </c>
      <c r="K68" s="144">
        <f t="shared" si="2"/>
        <v>0</v>
      </c>
      <c r="L68" s="131">
        <f t="shared" si="3"/>
        <v>0</v>
      </c>
      <c r="M68" s="69"/>
      <c r="N68" s="69"/>
      <c r="O68" s="69"/>
    </row>
    <row r="69" spans="1:15" ht="18.75" customHeight="1" x14ac:dyDescent="0.25">
      <c r="A69" s="30" t="s">
        <v>490</v>
      </c>
      <c r="B69" s="31" t="s">
        <v>1160</v>
      </c>
      <c r="C69" s="22">
        <v>5</v>
      </c>
      <c r="D69" s="16" t="s">
        <v>119</v>
      </c>
      <c r="E69" s="16" t="s">
        <v>586</v>
      </c>
      <c r="F69" s="21"/>
      <c r="G69" s="41"/>
      <c r="H69" s="41"/>
      <c r="I69" s="145">
        <f t="shared" si="0"/>
        <v>0</v>
      </c>
      <c r="J69" s="144">
        <f t="shared" si="1"/>
        <v>0</v>
      </c>
      <c r="K69" s="144">
        <f t="shared" si="2"/>
        <v>0</v>
      </c>
      <c r="L69" s="131">
        <f t="shared" si="3"/>
        <v>0</v>
      </c>
      <c r="M69" s="69"/>
      <c r="N69" s="69"/>
      <c r="O69" s="69"/>
    </row>
    <row r="70" spans="1:15" ht="18.75" customHeight="1" x14ac:dyDescent="0.25">
      <c r="A70" s="30" t="s">
        <v>369</v>
      </c>
      <c r="B70" s="31" t="s">
        <v>1161</v>
      </c>
      <c r="C70" s="72">
        <v>6</v>
      </c>
      <c r="D70" s="16" t="s">
        <v>119</v>
      </c>
      <c r="E70" s="16" t="s">
        <v>586</v>
      </c>
      <c r="F70" s="21"/>
      <c r="G70" s="41"/>
      <c r="H70" s="41"/>
      <c r="I70" s="145">
        <f t="shared" si="0"/>
        <v>0</v>
      </c>
      <c r="J70" s="144">
        <f t="shared" si="1"/>
        <v>0</v>
      </c>
      <c r="K70" s="144">
        <f t="shared" si="2"/>
        <v>0</v>
      </c>
      <c r="L70" s="131">
        <f t="shared" si="3"/>
        <v>0</v>
      </c>
      <c r="M70" s="69"/>
      <c r="N70" s="69"/>
      <c r="O70" s="69"/>
    </row>
    <row r="71" spans="1:15" ht="18.75" customHeight="1" x14ac:dyDescent="0.25">
      <c r="A71" s="30" t="s">
        <v>491</v>
      </c>
      <c r="B71" s="31" t="s">
        <v>1162</v>
      </c>
      <c r="C71" s="72">
        <v>100</v>
      </c>
      <c r="D71" s="16" t="s">
        <v>119</v>
      </c>
      <c r="E71" s="16" t="s">
        <v>654</v>
      </c>
      <c r="F71" s="21"/>
      <c r="G71" s="41"/>
      <c r="H71" s="41"/>
      <c r="I71" s="145">
        <f t="shared" si="0"/>
        <v>0</v>
      </c>
      <c r="J71" s="144">
        <f t="shared" si="1"/>
        <v>0</v>
      </c>
      <c r="K71" s="144">
        <f t="shared" si="2"/>
        <v>0</v>
      </c>
      <c r="L71" s="131">
        <f t="shared" si="3"/>
        <v>0</v>
      </c>
      <c r="M71" s="69"/>
      <c r="N71" s="69"/>
      <c r="O71" s="69"/>
    </row>
    <row r="72" spans="1:15" ht="18.75" customHeight="1" x14ac:dyDescent="0.25">
      <c r="A72" s="30" t="s">
        <v>487</v>
      </c>
      <c r="B72" s="31" t="s">
        <v>1163</v>
      </c>
      <c r="C72" s="22">
        <v>330</v>
      </c>
      <c r="D72" s="16" t="s">
        <v>119</v>
      </c>
      <c r="E72" s="16" t="s">
        <v>674</v>
      </c>
      <c r="F72" s="21"/>
      <c r="G72" s="41"/>
      <c r="H72" s="41"/>
      <c r="I72" s="145">
        <f t="shared" si="0"/>
        <v>0</v>
      </c>
      <c r="J72" s="144">
        <f t="shared" si="1"/>
        <v>0</v>
      </c>
      <c r="K72" s="144">
        <f t="shared" si="2"/>
        <v>0</v>
      </c>
      <c r="L72" s="131">
        <f t="shared" si="3"/>
        <v>0</v>
      </c>
      <c r="M72" s="69"/>
      <c r="N72" s="69"/>
      <c r="O72" s="69"/>
    </row>
    <row r="73" spans="1:15" ht="18.75" customHeight="1" x14ac:dyDescent="0.25">
      <c r="A73" s="30" t="s">
        <v>492</v>
      </c>
      <c r="B73" s="31" t="s">
        <v>1164</v>
      </c>
      <c r="C73" s="22">
        <v>1360</v>
      </c>
      <c r="D73" s="16" t="s">
        <v>119</v>
      </c>
      <c r="E73" s="16" t="s">
        <v>674</v>
      </c>
      <c r="F73" s="21"/>
      <c r="G73" s="41"/>
      <c r="H73" s="41"/>
      <c r="I73" s="145">
        <f t="shared" si="0"/>
        <v>0</v>
      </c>
      <c r="J73" s="144">
        <f t="shared" si="1"/>
        <v>0</v>
      </c>
      <c r="K73" s="144">
        <f t="shared" si="2"/>
        <v>0</v>
      </c>
      <c r="L73" s="131">
        <f t="shared" si="3"/>
        <v>0</v>
      </c>
      <c r="M73" s="69"/>
      <c r="N73" s="69"/>
      <c r="O73" s="69"/>
    </row>
    <row r="74" spans="1:15" ht="18.75" customHeight="1" x14ac:dyDescent="0.25">
      <c r="A74" s="30" t="s">
        <v>493</v>
      </c>
      <c r="B74" s="31" t="s">
        <v>1165</v>
      </c>
      <c r="C74" s="22">
        <v>345</v>
      </c>
      <c r="D74" s="16" t="s">
        <v>119</v>
      </c>
      <c r="E74" s="16" t="s">
        <v>593</v>
      </c>
      <c r="F74" s="21"/>
      <c r="G74" s="41"/>
      <c r="H74" s="41"/>
      <c r="I74" s="145">
        <f t="shared" si="0"/>
        <v>0</v>
      </c>
      <c r="J74" s="144">
        <f t="shared" si="1"/>
        <v>0</v>
      </c>
      <c r="K74" s="144">
        <f t="shared" si="2"/>
        <v>0</v>
      </c>
      <c r="L74" s="131">
        <f t="shared" si="3"/>
        <v>0</v>
      </c>
      <c r="M74" s="69"/>
      <c r="N74" s="69"/>
      <c r="O74" s="69"/>
    </row>
    <row r="75" spans="1:15" ht="18.75" customHeight="1" x14ac:dyDescent="0.25">
      <c r="A75" s="30" t="s">
        <v>494</v>
      </c>
      <c r="B75" s="31" t="s">
        <v>1166</v>
      </c>
      <c r="C75" s="22">
        <v>10</v>
      </c>
      <c r="D75" s="16" t="s">
        <v>119</v>
      </c>
      <c r="E75" s="16" t="s">
        <v>553</v>
      </c>
      <c r="F75" s="21"/>
      <c r="G75" s="41"/>
      <c r="H75" s="41"/>
      <c r="I75" s="145">
        <f t="shared" si="0"/>
        <v>0</v>
      </c>
      <c r="J75" s="144">
        <f t="shared" si="1"/>
        <v>0</v>
      </c>
      <c r="K75" s="144">
        <f t="shared" si="2"/>
        <v>0</v>
      </c>
      <c r="L75" s="131">
        <f t="shared" si="3"/>
        <v>0</v>
      </c>
      <c r="M75" s="69"/>
      <c r="N75" s="69"/>
      <c r="O75" s="69"/>
    </row>
    <row r="76" spans="1:15" ht="18.75" customHeight="1" x14ac:dyDescent="0.25">
      <c r="A76" s="30" t="s">
        <v>495</v>
      </c>
      <c r="B76" s="31" t="s">
        <v>1167</v>
      </c>
      <c r="C76" s="22">
        <v>173</v>
      </c>
      <c r="D76" s="16" t="s">
        <v>119</v>
      </c>
      <c r="E76" s="16" t="s">
        <v>674</v>
      </c>
      <c r="F76" s="21"/>
      <c r="G76" s="41"/>
      <c r="H76" s="41"/>
      <c r="I76" s="145">
        <f t="shared" si="0"/>
        <v>0</v>
      </c>
      <c r="J76" s="144">
        <f t="shared" si="1"/>
        <v>0</v>
      </c>
      <c r="K76" s="144">
        <f t="shared" si="2"/>
        <v>0</v>
      </c>
      <c r="L76" s="131">
        <f t="shared" si="3"/>
        <v>0</v>
      </c>
      <c r="M76" s="69"/>
      <c r="N76" s="69"/>
      <c r="O76" s="69"/>
    </row>
    <row r="77" spans="1:15" ht="18.75" customHeight="1" x14ac:dyDescent="0.25">
      <c r="A77" s="30" t="s">
        <v>496</v>
      </c>
      <c r="B77" s="31" t="s">
        <v>1167</v>
      </c>
      <c r="C77" s="22">
        <v>173</v>
      </c>
      <c r="D77" s="16" t="s">
        <v>119</v>
      </c>
      <c r="E77" s="16" t="s">
        <v>675</v>
      </c>
      <c r="F77" s="21"/>
      <c r="G77" s="41"/>
      <c r="H77" s="41"/>
      <c r="I77" s="145">
        <f t="shared" si="0"/>
        <v>0</v>
      </c>
      <c r="J77" s="144">
        <f t="shared" si="1"/>
        <v>0</v>
      </c>
      <c r="K77" s="144">
        <f t="shared" si="2"/>
        <v>0</v>
      </c>
      <c r="L77" s="131">
        <f t="shared" si="3"/>
        <v>0</v>
      </c>
      <c r="M77" s="69"/>
      <c r="N77" s="69"/>
      <c r="O77" s="69"/>
    </row>
    <row r="78" spans="1:15" ht="18.75" customHeight="1" x14ac:dyDescent="0.25">
      <c r="A78" s="30" t="s">
        <v>497</v>
      </c>
      <c r="B78" s="31" t="s">
        <v>1168</v>
      </c>
      <c r="C78" s="22">
        <v>20</v>
      </c>
      <c r="D78" s="32" t="s">
        <v>119</v>
      </c>
      <c r="E78" s="16" t="s">
        <v>593</v>
      </c>
      <c r="F78" s="21"/>
      <c r="G78" s="41"/>
      <c r="H78" s="41"/>
      <c r="I78" s="145">
        <f t="shared" si="0"/>
        <v>0</v>
      </c>
      <c r="J78" s="144">
        <f t="shared" si="1"/>
        <v>0</v>
      </c>
      <c r="K78" s="144">
        <f t="shared" si="2"/>
        <v>0</v>
      </c>
      <c r="L78" s="131">
        <f t="shared" si="3"/>
        <v>0</v>
      </c>
      <c r="M78" s="69"/>
      <c r="N78" s="69"/>
      <c r="O78" s="69"/>
    </row>
    <row r="79" spans="1:15" ht="18.75" customHeight="1" x14ac:dyDescent="0.25">
      <c r="A79" s="30" t="s">
        <v>498</v>
      </c>
      <c r="B79" s="31" t="s">
        <v>1169</v>
      </c>
      <c r="C79" s="22">
        <v>860</v>
      </c>
      <c r="D79" s="32" t="s">
        <v>119</v>
      </c>
      <c r="E79" s="16" t="s">
        <v>593</v>
      </c>
      <c r="F79" s="21"/>
      <c r="G79" s="41"/>
      <c r="H79" s="41"/>
      <c r="I79" s="145">
        <f t="shared" si="0"/>
        <v>0</v>
      </c>
      <c r="J79" s="144">
        <f t="shared" si="1"/>
        <v>0</v>
      </c>
      <c r="K79" s="144">
        <f t="shared" si="2"/>
        <v>0</v>
      </c>
      <c r="L79" s="131">
        <f t="shared" si="3"/>
        <v>0</v>
      </c>
      <c r="M79" s="69"/>
      <c r="N79" s="69"/>
      <c r="O79" s="69"/>
    </row>
    <row r="80" spans="1:15" ht="18.75" customHeight="1" x14ac:dyDescent="0.25">
      <c r="A80" s="30" t="s">
        <v>499</v>
      </c>
      <c r="B80" s="31" t="s">
        <v>1170</v>
      </c>
      <c r="C80" s="22">
        <v>727</v>
      </c>
      <c r="D80" s="16" t="s">
        <v>119</v>
      </c>
      <c r="E80" s="16" t="s">
        <v>674</v>
      </c>
      <c r="F80" s="21"/>
      <c r="G80" s="41"/>
      <c r="H80" s="41"/>
      <c r="I80" s="145">
        <f t="shared" si="0"/>
        <v>0</v>
      </c>
      <c r="J80" s="144">
        <f t="shared" si="1"/>
        <v>0</v>
      </c>
      <c r="K80" s="144">
        <f t="shared" si="2"/>
        <v>0</v>
      </c>
      <c r="L80" s="131">
        <f t="shared" si="3"/>
        <v>0</v>
      </c>
      <c r="M80" s="69"/>
      <c r="N80" s="69"/>
      <c r="O80" s="69"/>
    </row>
    <row r="81" spans="1:15" ht="18.75" customHeight="1" x14ac:dyDescent="0.25">
      <c r="A81" s="30" t="s">
        <v>500</v>
      </c>
      <c r="B81" s="31" t="s">
        <v>1171</v>
      </c>
      <c r="C81" s="22">
        <v>500</v>
      </c>
      <c r="D81" s="16" t="s">
        <v>119</v>
      </c>
      <c r="E81" s="16" t="s">
        <v>594</v>
      </c>
      <c r="F81" s="21"/>
      <c r="G81" s="41"/>
      <c r="H81" s="41"/>
      <c r="I81" s="145">
        <f t="shared" si="0"/>
        <v>0</v>
      </c>
      <c r="J81" s="144">
        <f t="shared" si="1"/>
        <v>0</v>
      </c>
      <c r="K81" s="144">
        <f t="shared" si="2"/>
        <v>0</v>
      </c>
      <c r="L81" s="131">
        <f t="shared" si="3"/>
        <v>0</v>
      </c>
      <c r="M81" s="69"/>
      <c r="N81" s="69"/>
      <c r="O81" s="69"/>
    </row>
    <row r="82" spans="1:15" ht="18.75" customHeight="1" x14ac:dyDescent="0.25">
      <c r="A82" s="30" t="s">
        <v>501</v>
      </c>
      <c r="B82" s="31" t="s">
        <v>1172</v>
      </c>
      <c r="C82" s="22">
        <v>40</v>
      </c>
      <c r="D82" s="32" t="s">
        <v>119</v>
      </c>
      <c r="E82" s="16" t="s">
        <v>593</v>
      </c>
      <c r="F82" s="21"/>
      <c r="G82" s="41"/>
      <c r="H82" s="41"/>
      <c r="I82" s="145">
        <f t="shared" si="0"/>
        <v>0</v>
      </c>
      <c r="J82" s="144">
        <f t="shared" si="1"/>
        <v>0</v>
      </c>
      <c r="K82" s="144">
        <f t="shared" si="2"/>
        <v>0</v>
      </c>
      <c r="L82" s="131">
        <f t="shared" si="3"/>
        <v>0</v>
      </c>
      <c r="M82" s="69"/>
      <c r="N82" s="69"/>
      <c r="O82" s="69"/>
    </row>
    <row r="83" spans="1:15" ht="18.75" customHeight="1" x14ac:dyDescent="0.25">
      <c r="A83" s="30" t="s">
        <v>502</v>
      </c>
      <c r="B83" s="31" t="s">
        <v>1173</v>
      </c>
      <c r="C83" s="22">
        <v>40</v>
      </c>
      <c r="D83" s="16" t="s">
        <v>119</v>
      </c>
      <c r="E83" s="16" t="s">
        <v>674</v>
      </c>
      <c r="F83" s="21"/>
      <c r="G83" s="41"/>
      <c r="H83" s="41"/>
      <c r="I83" s="145">
        <f t="shared" si="0"/>
        <v>0</v>
      </c>
      <c r="J83" s="144">
        <f t="shared" si="1"/>
        <v>0</v>
      </c>
      <c r="K83" s="144">
        <f t="shared" si="2"/>
        <v>0</v>
      </c>
      <c r="L83" s="131">
        <f t="shared" si="3"/>
        <v>0</v>
      </c>
      <c r="M83" s="69"/>
      <c r="N83" s="69"/>
      <c r="O83" s="69"/>
    </row>
    <row r="84" spans="1:15" ht="18.75" customHeight="1" x14ac:dyDescent="0.25">
      <c r="A84" s="30" t="s">
        <v>503</v>
      </c>
      <c r="B84" s="31" t="s">
        <v>1121</v>
      </c>
      <c r="C84" s="22">
        <v>132</v>
      </c>
      <c r="D84" s="16" t="s">
        <v>119</v>
      </c>
      <c r="E84" s="16" t="s">
        <v>597</v>
      </c>
      <c r="F84" s="21"/>
      <c r="G84" s="41"/>
      <c r="H84" s="41"/>
      <c r="I84" s="145">
        <f t="shared" ref="I84:I101" si="4">C84*H84</f>
        <v>0</v>
      </c>
      <c r="J84" s="144">
        <f t="shared" ref="J84:J101" si="5">I84*0.095</f>
        <v>0</v>
      </c>
      <c r="K84" s="144">
        <f t="shared" ref="K84:K101" si="6">I84+J84</f>
        <v>0</v>
      </c>
      <c r="L84" s="131">
        <f t="shared" ref="L84:L101" si="7">M84+N84</f>
        <v>0</v>
      </c>
      <c r="M84" s="69"/>
      <c r="N84" s="69"/>
      <c r="O84" s="69"/>
    </row>
    <row r="85" spans="1:15" ht="18.75" customHeight="1" x14ac:dyDescent="0.25">
      <c r="A85" s="30" t="s">
        <v>504</v>
      </c>
      <c r="B85" s="31" t="s">
        <v>1174</v>
      </c>
      <c r="C85" s="22">
        <v>260</v>
      </c>
      <c r="D85" s="16" t="s">
        <v>119</v>
      </c>
      <c r="E85" s="16" t="s">
        <v>674</v>
      </c>
      <c r="F85" s="21"/>
      <c r="G85" s="41"/>
      <c r="H85" s="41"/>
      <c r="I85" s="145">
        <f t="shared" si="4"/>
        <v>0</v>
      </c>
      <c r="J85" s="144">
        <f t="shared" si="5"/>
        <v>0</v>
      </c>
      <c r="K85" s="144">
        <f t="shared" si="6"/>
        <v>0</v>
      </c>
      <c r="L85" s="131">
        <f t="shared" si="7"/>
        <v>0</v>
      </c>
      <c r="M85" s="69"/>
      <c r="N85" s="69"/>
      <c r="O85" s="69"/>
    </row>
    <row r="86" spans="1:15" ht="18.75" customHeight="1" x14ac:dyDescent="0.25">
      <c r="A86" s="30" t="s">
        <v>370</v>
      </c>
      <c r="B86" s="31" t="s">
        <v>1175</v>
      </c>
      <c r="C86" s="22">
        <v>2110</v>
      </c>
      <c r="D86" s="16" t="s">
        <v>119</v>
      </c>
      <c r="E86" s="16" t="s">
        <v>674</v>
      </c>
      <c r="F86" s="21"/>
      <c r="G86" s="41"/>
      <c r="H86" s="41"/>
      <c r="I86" s="145">
        <f t="shared" si="4"/>
        <v>0</v>
      </c>
      <c r="J86" s="144">
        <f t="shared" si="5"/>
        <v>0</v>
      </c>
      <c r="K86" s="144">
        <f t="shared" si="6"/>
        <v>0</v>
      </c>
      <c r="L86" s="131">
        <f t="shared" si="7"/>
        <v>0</v>
      </c>
      <c r="M86" s="69"/>
      <c r="N86" s="69"/>
      <c r="O86" s="69"/>
    </row>
    <row r="87" spans="1:15" ht="18.75" customHeight="1" x14ac:dyDescent="0.25">
      <c r="A87" s="30" t="s">
        <v>371</v>
      </c>
      <c r="B87" s="31" t="s">
        <v>1176</v>
      </c>
      <c r="C87" s="22">
        <v>500</v>
      </c>
      <c r="D87" s="16" t="s">
        <v>119</v>
      </c>
      <c r="E87" s="16" t="s">
        <v>674</v>
      </c>
      <c r="F87" s="21"/>
      <c r="G87" s="41"/>
      <c r="H87" s="41"/>
      <c r="I87" s="145">
        <f t="shared" si="4"/>
        <v>0</v>
      </c>
      <c r="J87" s="144">
        <f t="shared" si="5"/>
        <v>0</v>
      </c>
      <c r="K87" s="144">
        <f t="shared" si="6"/>
        <v>0</v>
      </c>
      <c r="L87" s="131">
        <f t="shared" si="7"/>
        <v>0</v>
      </c>
      <c r="M87" s="69"/>
      <c r="N87" s="69"/>
      <c r="O87" s="69"/>
    </row>
    <row r="88" spans="1:15" ht="18.75" customHeight="1" x14ac:dyDescent="0.25">
      <c r="A88" s="30" t="s">
        <v>311</v>
      </c>
      <c r="B88" s="31" t="s">
        <v>1177</v>
      </c>
      <c r="C88" s="22">
        <v>670</v>
      </c>
      <c r="D88" s="32" t="s">
        <v>119</v>
      </c>
      <c r="E88" s="16" t="s">
        <v>593</v>
      </c>
      <c r="F88" s="21"/>
      <c r="G88" s="41"/>
      <c r="H88" s="41"/>
      <c r="I88" s="145">
        <f t="shared" si="4"/>
        <v>0</v>
      </c>
      <c r="J88" s="144">
        <f t="shared" si="5"/>
        <v>0</v>
      </c>
      <c r="K88" s="144">
        <f t="shared" si="6"/>
        <v>0</v>
      </c>
      <c r="L88" s="131">
        <f t="shared" si="7"/>
        <v>0</v>
      </c>
      <c r="M88" s="69"/>
      <c r="N88" s="69"/>
      <c r="O88" s="69"/>
    </row>
    <row r="89" spans="1:15" ht="18.75" customHeight="1" x14ac:dyDescent="0.25">
      <c r="A89" s="30" t="s">
        <v>372</v>
      </c>
      <c r="B89" s="31" t="s">
        <v>1178</v>
      </c>
      <c r="C89" s="22">
        <v>1400</v>
      </c>
      <c r="D89" s="16" t="s">
        <v>119</v>
      </c>
      <c r="E89" s="16" t="s">
        <v>674</v>
      </c>
      <c r="F89" s="21"/>
      <c r="G89" s="41"/>
      <c r="H89" s="41"/>
      <c r="I89" s="145">
        <f t="shared" si="4"/>
        <v>0</v>
      </c>
      <c r="J89" s="144">
        <f t="shared" si="5"/>
        <v>0</v>
      </c>
      <c r="K89" s="144">
        <f t="shared" si="6"/>
        <v>0</v>
      </c>
      <c r="L89" s="131">
        <f t="shared" si="7"/>
        <v>0</v>
      </c>
      <c r="M89" s="69"/>
      <c r="N89" s="69"/>
      <c r="O89" s="69"/>
    </row>
    <row r="90" spans="1:15" ht="18.75" customHeight="1" x14ac:dyDescent="0.25">
      <c r="A90" s="30" t="s">
        <v>373</v>
      </c>
      <c r="B90" s="31" t="s">
        <v>1179</v>
      </c>
      <c r="C90" s="22">
        <v>250</v>
      </c>
      <c r="D90" s="16" t="s">
        <v>119</v>
      </c>
      <c r="E90" s="16" t="s">
        <v>590</v>
      </c>
      <c r="F90" s="21"/>
      <c r="G90" s="41"/>
      <c r="H90" s="41"/>
      <c r="I90" s="145">
        <f t="shared" si="4"/>
        <v>0</v>
      </c>
      <c r="J90" s="144">
        <f t="shared" si="5"/>
        <v>0</v>
      </c>
      <c r="K90" s="144">
        <f t="shared" si="6"/>
        <v>0</v>
      </c>
      <c r="L90" s="131">
        <f t="shared" si="7"/>
        <v>0</v>
      </c>
      <c r="M90" s="69"/>
      <c r="N90" s="69"/>
      <c r="O90" s="69"/>
    </row>
    <row r="91" spans="1:15" ht="18.75" customHeight="1" x14ac:dyDescent="0.25">
      <c r="A91" s="30" t="s">
        <v>402</v>
      </c>
      <c r="B91" s="31" t="s">
        <v>1180</v>
      </c>
      <c r="C91" s="22">
        <v>400</v>
      </c>
      <c r="D91" s="16" t="s">
        <v>119</v>
      </c>
      <c r="E91" s="16" t="s">
        <v>593</v>
      </c>
      <c r="F91" s="21"/>
      <c r="G91" s="41"/>
      <c r="H91" s="41"/>
      <c r="I91" s="145">
        <f t="shared" si="4"/>
        <v>0</v>
      </c>
      <c r="J91" s="144">
        <f t="shared" si="5"/>
        <v>0</v>
      </c>
      <c r="K91" s="144">
        <f t="shared" si="6"/>
        <v>0</v>
      </c>
      <c r="L91" s="131">
        <f t="shared" si="7"/>
        <v>0</v>
      </c>
      <c r="M91" s="69"/>
      <c r="N91" s="69"/>
      <c r="O91" s="69"/>
    </row>
    <row r="92" spans="1:15" ht="18.75" customHeight="1" x14ac:dyDescent="0.25">
      <c r="A92" s="30" t="s">
        <v>403</v>
      </c>
      <c r="B92" s="31" t="s">
        <v>1181</v>
      </c>
      <c r="C92" s="22">
        <v>30</v>
      </c>
      <c r="D92" s="16" t="s">
        <v>119</v>
      </c>
      <c r="E92" s="16" t="s">
        <v>674</v>
      </c>
      <c r="F92" s="21"/>
      <c r="G92" s="41"/>
      <c r="H92" s="41"/>
      <c r="I92" s="145">
        <f t="shared" si="4"/>
        <v>0</v>
      </c>
      <c r="J92" s="144">
        <f t="shared" si="5"/>
        <v>0</v>
      </c>
      <c r="K92" s="144">
        <f t="shared" si="6"/>
        <v>0</v>
      </c>
      <c r="L92" s="131">
        <f t="shared" si="7"/>
        <v>0</v>
      </c>
      <c r="M92" s="69"/>
      <c r="N92" s="69"/>
      <c r="O92" s="69"/>
    </row>
    <row r="93" spans="1:15" ht="18.75" customHeight="1" x14ac:dyDescent="0.25">
      <c r="A93" s="30" t="s">
        <v>404</v>
      </c>
      <c r="B93" s="31" t="s">
        <v>1182</v>
      </c>
      <c r="C93" s="22">
        <v>7</v>
      </c>
      <c r="D93" s="16" t="s">
        <v>76</v>
      </c>
      <c r="E93" s="16" t="s">
        <v>586</v>
      </c>
      <c r="F93" s="21"/>
      <c r="G93" s="41"/>
      <c r="H93" s="41"/>
      <c r="I93" s="145">
        <f t="shared" si="4"/>
        <v>0</v>
      </c>
      <c r="J93" s="144">
        <f t="shared" si="5"/>
        <v>0</v>
      </c>
      <c r="K93" s="144">
        <f t="shared" si="6"/>
        <v>0</v>
      </c>
      <c r="L93" s="131">
        <f t="shared" si="7"/>
        <v>0</v>
      </c>
      <c r="M93" s="69"/>
      <c r="N93" s="69"/>
      <c r="O93" s="69"/>
    </row>
    <row r="94" spans="1:15" ht="18.75" customHeight="1" x14ac:dyDescent="0.25">
      <c r="A94" s="30" t="s">
        <v>368</v>
      </c>
      <c r="B94" s="31" t="s">
        <v>1183</v>
      </c>
      <c r="C94" s="22">
        <v>255</v>
      </c>
      <c r="D94" s="16" t="s">
        <v>119</v>
      </c>
      <c r="E94" s="16" t="s">
        <v>593</v>
      </c>
      <c r="F94" s="21"/>
      <c r="G94" s="41"/>
      <c r="H94" s="41"/>
      <c r="I94" s="145">
        <f t="shared" si="4"/>
        <v>0</v>
      </c>
      <c r="J94" s="144">
        <f t="shared" si="5"/>
        <v>0</v>
      </c>
      <c r="K94" s="144">
        <f t="shared" si="6"/>
        <v>0</v>
      </c>
      <c r="L94" s="131">
        <f t="shared" si="7"/>
        <v>0</v>
      </c>
      <c r="M94" s="69"/>
      <c r="N94" s="69"/>
      <c r="O94" s="69"/>
    </row>
    <row r="95" spans="1:15" ht="18.75" customHeight="1" x14ac:dyDescent="0.25">
      <c r="A95" s="30" t="s">
        <v>505</v>
      </c>
      <c r="B95" s="31" t="s">
        <v>412</v>
      </c>
      <c r="C95" s="22">
        <v>2</v>
      </c>
      <c r="D95" s="16" t="s">
        <v>76</v>
      </c>
      <c r="E95" s="16"/>
      <c r="F95" s="21"/>
      <c r="G95" s="41"/>
      <c r="H95" s="41"/>
      <c r="I95" s="145">
        <f t="shared" si="4"/>
        <v>0</v>
      </c>
      <c r="J95" s="144">
        <f t="shared" si="5"/>
        <v>0</v>
      </c>
      <c r="K95" s="144">
        <f t="shared" si="6"/>
        <v>0</v>
      </c>
      <c r="L95" s="131">
        <f t="shared" si="7"/>
        <v>0</v>
      </c>
      <c r="M95" s="69"/>
      <c r="N95" s="69"/>
      <c r="O95" s="69"/>
    </row>
    <row r="96" spans="1:15" ht="18.75" customHeight="1" x14ac:dyDescent="0.25">
      <c r="A96" s="30" t="s">
        <v>506</v>
      </c>
      <c r="B96" s="31" t="s">
        <v>1184</v>
      </c>
      <c r="C96" s="22">
        <v>525</v>
      </c>
      <c r="D96" s="16" t="s">
        <v>119</v>
      </c>
      <c r="E96" s="16" t="s">
        <v>593</v>
      </c>
      <c r="F96" s="21"/>
      <c r="G96" s="41"/>
      <c r="H96" s="41"/>
      <c r="I96" s="145">
        <f t="shared" si="4"/>
        <v>0</v>
      </c>
      <c r="J96" s="144">
        <f t="shared" si="5"/>
        <v>0</v>
      </c>
      <c r="K96" s="144">
        <f t="shared" si="6"/>
        <v>0</v>
      </c>
      <c r="L96" s="131">
        <f t="shared" si="7"/>
        <v>0</v>
      </c>
      <c r="M96" s="69"/>
      <c r="N96" s="69"/>
      <c r="O96" s="69"/>
    </row>
    <row r="97" spans="1:16" ht="18.75" customHeight="1" x14ac:dyDescent="0.25">
      <c r="A97" s="30" t="s">
        <v>507</v>
      </c>
      <c r="B97" s="31" t="s">
        <v>1185</v>
      </c>
      <c r="C97" s="22">
        <v>85</v>
      </c>
      <c r="D97" s="16" t="s">
        <v>119</v>
      </c>
      <c r="E97" s="16" t="s">
        <v>593</v>
      </c>
      <c r="F97" s="21"/>
      <c r="G97" s="41"/>
      <c r="H97" s="41"/>
      <c r="I97" s="145">
        <f t="shared" si="4"/>
        <v>0</v>
      </c>
      <c r="J97" s="144">
        <f t="shared" si="5"/>
        <v>0</v>
      </c>
      <c r="K97" s="144">
        <f t="shared" si="6"/>
        <v>0</v>
      </c>
      <c r="L97" s="131">
        <f t="shared" si="7"/>
        <v>0</v>
      </c>
      <c r="M97" s="69"/>
      <c r="N97" s="69"/>
      <c r="O97" s="69"/>
    </row>
    <row r="98" spans="1:16" ht="18.75" customHeight="1" x14ac:dyDescent="0.25">
      <c r="A98" s="30" t="s">
        <v>508</v>
      </c>
      <c r="B98" s="31" t="s">
        <v>1186</v>
      </c>
      <c r="C98" s="22">
        <v>75</v>
      </c>
      <c r="D98" s="16" t="s">
        <v>119</v>
      </c>
      <c r="E98" s="16" t="s">
        <v>593</v>
      </c>
      <c r="F98" s="21"/>
      <c r="G98" s="41"/>
      <c r="H98" s="41"/>
      <c r="I98" s="145">
        <f t="shared" si="4"/>
        <v>0</v>
      </c>
      <c r="J98" s="144">
        <f t="shared" si="5"/>
        <v>0</v>
      </c>
      <c r="K98" s="144">
        <f t="shared" si="6"/>
        <v>0</v>
      </c>
      <c r="L98" s="131">
        <f t="shared" si="7"/>
        <v>0</v>
      </c>
      <c r="M98" s="69"/>
      <c r="N98" s="69"/>
      <c r="O98" s="69"/>
    </row>
    <row r="99" spans="1:16" ht="18.75" customHeight="1" x14ac:dyDescent="0.25">
      <c r="A99" s="30" t="s">
        <v>509</v>
      </c>
      <c r="B99" s="31" t="s">
        <v>1187</v>
      </c>
      <c r="C99" s="22">
        <v>75</v>
      </c>
      <c r="D99" s="16" t="s">
        <v>119</v>
      </c>
      <c r="E99" s="16" t="s">
        <v>593</v>
      </c>
      <c r="F99" s="21"/>
      <c r="G99" s="41"/>
      <c r="H99" s="41"/>
      <c r="I99" s="145">
        <f t="shared" si="4"/>
        <v>0</v>
      </c>
      <c r="J99" s="144">
        <f t="shared" si="5"/>
        <v>0</v>
      </c>
      <c r="K99" s="144">
        <f t="shared" si="6"/>
        <v>0</v>
      </c>
      <c r="L99" s="131">
        <f t="shared" si="7"/>
        <v>0</v>
      </c>
      <c r="M99" s="69"/>
      <c r="N99" s="69"/>
      <c r="O99" s="69"/>
    </row>
    <row r="100" spans="1:16" ht="18.75" customHeight="1" x14ac:dyDescent="0.25">
      <c r="A100" s="30" t="s">
        <v>510</v>
      </c>
      <c r="B100" s="31" t="s">
        <v>1188</v>
      </c>
      <c r="C100" s="22">
        <v>290</v>
      </c>
      <c r="D100" s="16" t="s">
        <v>119</v>
      </c>
      <c r="E100" s="16" t="s">
        <v>593</v>
      </c>
      <c r="F100" s="21"/>
      <c r="G100" s="41"/>
      <c r="H100" s="41"/>
      <c r="I100" s="145">
        <f t="shared" si="4"/>
        <v>0</v>
      </c>
      <c r="J100" s="144">
        <f t="shared" si="5"/>
        <v>0</v>
      </c>
      <c r="K100" s="144">
        <f t="shared" si="6"/>
        <v>0</v>
      </c>
      <c r="L100" s="131">
        <f t="shared" si="7"/>
        <v>0</v>
      </c>
      <c r="M100" s="69"/>
      <c r="N100" s="69"/>
      <c r="O100" s="69"/>
    </row>
    <row r="101" spans="1:16" ht="18.75" customHeight="1" x14ac:dyDescent="0.25">
      <c r="A101" s="30" t="s">
        <v>511</v>
      </c>
      <c r="B101" s="31" t="s">
        <v>1189</v>
      </c>
      <c r="C101" s="22">
        <v>385</v>
      </c>
      <c r="D101" s="16" t="s">
        <v>119</v>
      </c>
      <c r="E101" s="16" t="s">
        <v>593</v>
      </c>
      <c r="F101" s="21"/>
      <c r="G101" s="41"/>
      <c r="H101" s="41"/>
      <c r="I101" s="145">
        <f t="shared" si="4"/>
        <v>0</v>
      </c>
      <c r="J101" s="144">
        <f t="shared" si="5"/>
        <v>0</v>
      </c>
      <c r="K101" s="144">
        <f t="shared" si="6"/>
        <v>0</v>
      </c>
      <c r="L101" s="131">
        <f t="shared" si="7"/>
        <v>0</v>
      </c>
      <c r="M101" s="69"/>
      <c r="N101" s="69"/>
      <c r="O101" s="69"/>
    </row>
    <row r="102" spans="1:16" ht="27.6" x14ac:dyDescent="0.25">
      <c r="A102" s="91"/>
      <c r="B102" s="135" t="s">
        <v>1294</v>
      </c>
      <c r="C102" s="93" t="s">
        <v>1284</v>
      </c>
      <c r="D102" s="94" t="s">
        <v>1284</v>
      </c>
      <c r="E102" s="94" t="s">
        <v>1284</v>
      </c>
      <c r="F102" s="94" t="s">
        <v>1284</v>
      </c>
      <c r="G102" s="95" t="s">
        <v>1284</v>
      </c>
      <c r="H102" s="94" t="s">
        <v>1284</v>
      </c>
      <c r="I102" s="129">
        <f t="shared" ref="I102:N102" si="8">SUM(I19:I101)</f>
        <v>0</v>
      </c>
      <c r="J102" s="129">
        <f t="shared" si="8"/>
        <v>0</v>
      </c>
      <c r="K102" s="129">
        <f t="shared" si="8"/>
        <v>0</v>
      </c>
      <c r="L102" s="107">
        <f t="shared" si="8"/>
        <v>0</v>
      </c>
      <c r="M102" s="107">
        <f t="shared" si="8"/>
        <v>0</v>
      </c>
      <c r="N102" s="107">
        <f t="shared" si="8"/>
        <v>0</v>
      </c>
      <c r="O102" s="69"/>
      <c r="P102" s="74"/>
    </row>
    <row r="103" spans="1:16" ht="7.8" customHeight="1" x14ac:dyDescent="0.25">
      <c r="A103" s="136"/>
      <c r="B103" s="137"/>
      <c r="C103" s="138"/>
      <c r="D103" s="139"/>
      <c r="E103" s="139"/>
      <c r="F103" s="139"/>
      <c r="G103" s="140"/>
      <c r="H103" s="139"/>
      <c r="I103" s="141"/>
      <c r="J103" s="141"/>
      <c r="K103" s="141"/>
      <c r="L103" s="142"/>
      <c r="M103" s="142"/>
      <c r="N103" s="142"/>
      <c r="O103" s="74"/>
      <c r="P103" s="74"/>
    </row>
    <row r="104" spans="1:16" ht="13.8" x14ac:dyDescent="0.25">
      <c r="A104" s="52" t="s">
        <v>383</v>
      </c>
      <c r="B104" s="53"/>
      <c r="C104" s="54"/>
      <c r="D104" s="54"/>
      <c r="E104" s="54"/>
      <c r="F104" s="54"/>
      <c r="G104" s="54"/>
      <c r="H104" s="54"/>
      <c r="I104" s="54"/>
      <c r="J104" s="54"/>
      <c r="K104" s="54"/>
      <c r="L104" s="54"/>
    </row>
    <row r="105" spans="1:16" ht="13.8" x14ac:dyDescent="0.25">
      <c r="A105" s="52" t="s">
        <v>384</v>
      </c>
      <c r="B105" s="53"/>
      <c r="C105" s="54"/>
      <c r="D105" s="54"/>
      <c r="E105" s="54"/>
      <c r="F105" s="54"/>
      <c r="G105" s="54"/>
      <c r="H105" s="54"/>
      <c r="I105" s="54"/>
      <c r="J105" s="54"/>
      <c r="K105" s="54"/>
      <c r="L105" s="54"/>
    </row>
    <row r="106" spans="1:16" ht="13.8" x14ac:dyDescent="0.25">
      <c r="A106" s="52" t="s">
        <v>405</v>
      </c>
      <c r="B106" s="53"/>
      <c r="C106" s="54"/>
      <c r="D106" s="54"/>
      <c r="E106" s="54"/>
      <c r="F106" s="54"/>
      <c r="G106" s="54"/>
      <c r="H106" s="54"/>
      <c r="I106" s="54"/>
      <c r="J106" s="54"/>
      <c r="K106" s="54"/>
      <c r="L106" s="54"/>
    </row>
    <row r="107" spans="1:16" ht="13.8" x14ac:dyDescent="0.25">
      <c r="A107" s="52"/>
      <c r="B107" s="53"/>
      <c r="C107" s="54"/>
      <c r="D107" s="54"/>
      <c r="E107" s="54"/>
      <c r="F107" s="54"/>
      <c r="G107" s="54"/>
      <c r="H107" s="54"/>
      <c r="I107" s="54"/>
      <c r="J107" s="54"/>
      <c r="K107" s="54"/>
      <c r="L107" s="54"/>
    </row>
    <row r="108" spans="1:16" ht="13.8" x14ac:dyDescent="0.3">
      <c r="A108" s="180" t="s">
        <v>1273</v>
      </c>
      <c r="B108" s="180"/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80"/>
      <c r="P108" s="74"/>
    </row>
    <row r="109" spans="1:16" ht="32.25" customHeight="1" x14ac:dyDescent="0.3">
      <c r="A109" s="178" t="s">
        <v>1274</v>
      </c>
      <c r="B109" s="178"/>
      <c r="C109" s="178"/>
      <c r="D109" s="178"/>
      <c r="E109" s="178"/>
      <c r="F109" s="178"/>
      <c r="G109" s="178"/>
      <c r="H109" s="178"/>
      <c r="I109" s="178"/>
      <c r="J109" s="178"/>
      <c r="K109" s="178"/>
      <c r="L109" s="178"/>
      <c r="M109" s="80"/>
      <c r="P109" s="74"/>
    </row>
    <row r="110" spans="1:16" ht="32.25" customHeight="1" x14ac:dyDescent="0.25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P110" s="74"/>
    </row>
    <row r="111" spans="1:16" ht="13.8" x14ac:dyDescent="0.25">
      <c r="A111" s="178" t="s">
        <v>1275</v>
      </c>
      <c r="B111" s="178"/>
      <c r="C111" s="178"/>
      <c r="D111" s="178"/>
      <c r="E111" s="178"/>
      <c r="F111" s="178"/>
      <c r="G111" s="178"/>
      <c r="H111" s="178"/>
      <c r="I111" s="178"/>
      <c r="J111" s="178"/>
      <c r="K111" s="178"/>
      <c r="L111" s="178"/>
      <c r="P111" s="74"/>
    </row>
    <row r="112" spans="1:16" ht="13.8" x14ac:dyDescent="0.25">
      <c r="A112" s="178" t="s">
        <v>1276</v>
      </c>
      <c r="B112" s="178"/>
      <c r="C112" s="178"/>
      <c r="D112" s="178"/>
      <c r="E112" s="178"/>
      <c r="F112" s="178"/>
      <c r="G112" s="178"/>
      <c r="H112" s="178"/>
      <c r="I112" s="178"/>
      <c r="J112" s="178"/>
      <c r="K112" s="178"/>
      <c r="L112" s="178"/>
      <c r="P112" s="74"/>
    </row>
    <row r="113" spans="1:16" ht="13.8" x14ac:dyDescent="0.25">
      <c r="A113" s="81" t="s">
        <v>1277</v>
      </c>
      <c r="B113" s="82"/>
      <c r="C113" s="83"/>
      <c r="D113" s="84"/>
      <c r="E113" s="84"/>
      <c r="F113" s="84"/>
      <c r="G113" s="85"/>
      <c r="H113" s="85"/>
      <c r="I113" s="85"/>
      <c r="J113" s="85"/>
      <c r="K113" s="85"/>
      <c r="L113" s="81"/>
      <c r="P113" s="74"/>
    </row>
    <row r="114" spans="1:16" ht="13.8" x14ac:dyDescent="0.25">
      <c r="A114" s="81" t="s">
        <v>1278</v>
      </c>
      <c r="B114" s="82"/>
      <c r="C114" s="83"/>
      <c r="D114" s="84"/>
      <c r="E114" s="84"/>
      <c r="F114" s="84"/>
      <c r="G114" s="85"/>
      <c r="H114" s="85"/>
      <c r="I114" s="85"/>
      <c r="J114" s="85"/>
      <c r="K114" s="85"/>
      <c r="L114" s="81"/>
      <c r="P114" s="74"/>
    </row>
    <row r="115" spans="1:16" ht="13.8" x14ac:dyDescent="0.25">
      <c r="A115" s="173" t="s">
        <v>1279</v>
      </c>
      <c r="B115" s="173"/>
      <c r="C115" s="173"/>
      <c r="D115" s="173"/>
      <c r="E115" s="173"/>
      <c r="F115" s="173"/>
      <c r="G115" s="173"/>
      <c r="H115" s="173"/>
      <c r="I115" s="173"/>
      <c r="J115" s="173"/>
      <c r="K115" s="173"/>
      <c r="L115" s="173"/>
      <c r="P115" s="74"/>
    </row>
    <row r="116" spans="1:16" ht="13.8" x14ac:dyDescent="0.25">
      <c r="A116" s="173" t="s">
        <v>1280</v>
      </c>
      <c r="B116" s="173"/>
      <c r="C116" s="173"/>
      <c r="D116" s="173"/>
      <c r="E116" s="173"/>
      <c r="F116" s="173"/>
      <c r="G116" s="173"/>
      <c r="H116" s="173"/>
      <c r="I116" s="173"/>
      <c r="J116" s="173"/>
      <c r="K116" s="173"/>
      <c r="L116" s="81"/>
      <c r="P116" s="74"/>
    </row>
    <row r="117" spans="1:16" ht="49.5" customHeight="1" x14ac:dyDescent="0.25">
      <c r="A117" s="173" t="s">
        <v>1352</v>
      </c>
      <c r="B117" s="173"/>
      <c r="C117" s="173"/>
      <c r="D117" s="173"/>
      <c r="E117" s="173"/>
      <c r="F117" s="173"/>
      <c r="G117" s="173"/>
      <c r="H117" s="173"/>
      <c r="I117" s="173"/>
      <c r="J117" s="173"/>
      <c r="K117" s="173"/>
      <c r="L117" s="86"/>
      <c r="P117" s="74"/>
    </row>
    <row r="118" spans="1:16" ht="13.8" x14ac:dyDescent="0.25">
      <c r="A118" s="76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0"/>
      <c r="N118" s="10"/>
      <c r="P118" s="74"/>
    </row>
    <row r="119" spans="1:16" ht="13.8" x14ac:dyDescent="0.25">
      <c r="A119" s="2" t="s">
        <v>47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P119" s="74"/>
    </row>
    <row r="120" spans="1:16" ht="13.8" x14ac:dyDescent="0.25">
      <c r="A120" s="4" t="s">
        <v>1282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P120" s="74"/>
    </row>
    <row r="121" spans="1:16" ht="7.8" customHeight="1" x14ac:dyDescent="0.25">
      <c r="A121" s="4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P121" s="74"/>
    </row>
    <row r="122" spans="1:16" ht="0.6" hidden="1" customHeight="1" x14ac:dyDescent="0.25">
      <c r="A122" s="4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P122" s="74"/>
    </row>
    <row r="123" spans="1:16" ht="13.8" x14ac:dyDescent="0.25">
      <c r="A123" s="4" t="s">
        <v>48</v>
      </c>
      <c r="B123" s="10"/>
      <c r="C123" s="10"/>
      <c r="D123" s="10"/>
      <c r="E123" s="10"/>
      <c r="F123" s="10"/>
      <c r="G123" s="10"/>
      <c r="H123" s="10"/>
      <c r="I123" s="10"/>
      <c r="J123" s="4" t="s">
        <v>49</v>
      </c>
      <c r="K123" s="4"/>
      <c r="L123" s="4" t="s">
        <v>111</v>
      </c>
      <c r="M123" s="10"/>
      <c r="P123" s="74"/>
    </row>
    <row r="124" spans="1:16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P124" s="74"/>
    </row>
  </sheetData>
  <sortState ref="B18:D105">
    <sortCondition ref="B18:B105"/>
  </sortState>
  <mergeCells count="24">
    <mergeCell ref="A111:L111"/>
    <mergeCell ref="A112:L112"/>
    <mergeCell ref="A115:L115"/>
    <mergeCell ref="A116:K116"/>
    <mergeCell ref="A117:K117"/>
    <mergeCell ref="A110:L110"/>
    <mergeCell ref="M15:M17"/>
    <mergeCell ref="N15:N17"/>
    <mergeCell ref="I15:I17"/>
    <mergeCell ref="J15:J17"/>
    <mergeCell ref="K15:K17"/>
    <mergeCell ref="L15:L17"/>
    <mergeCell ref="A15:A17"/>
    <mergeCell ref="B15:B17"/>
    <mergeCell ref="C15:C17"/>
    <mergeCell ref="D15:D17"/>
    <mergeCell ref="F15:F17"/>
    <mergeCell ref="E15:E17"/>
    <mergeCell ref="G15:G17"/>
    <mergeCell ref="H15:H17"/>
    <mergeCell ref="L14:N14"/>
    <mergeCell ref="O15:O17"/>
    <mergeCell ref="A108:L108"/>
    <mergeCell ref="A109:L109"/>
  </mergeCell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662DC"/>
    <pageSetUpPr fitToPage="1"/>
  </sheetPr>
  <dimension ref="A1:P207"/>
  <sheetViews>
    <sheetView topLeftCell="A110" workbookViewId="0">
      <selection activeCell="A128" sqref="A128:K128"/>
    </sheetView>
  </sheetViews>
  <sheetFormatPr defaultRowHeight="13.2" x14ac:dyDescent="0.25"/>
  <cols>
    <col min="1" max="1" width="6.5546875" style="10" customWidth="1"/>
    <col min="2" max="2" width="31.33203125" style="10" customWidth="1"/>
    <col min="3" max="3" width="9.109375" style="10"/>
    <col min="4" max="4" width="7.5546875" style="10" customWidth="1"/>
    <col min="5" max="5" width="13.33203125" style="10" customWidth="1"/>
    <col min="6" max="8" width="11.6640625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10.44140625" style="10" customWidth="1"/>
    <col min="14" max="16" width="9.109375" style="10"/>
  </cols>
  <sheetData>
    <row r="1" spans="1:16" ht="13.8" x14ac:dyDescent="0.25">
      <c r="A1" s="6"/>
    </row>
    <row r="2" spans="1:16" ht="13.8" x14ac:dyDescent="0.25">
      <c r="A2" s="2" t="s">
        <v>2</v>
      </c>
    </row>
    <row r="3" spans="1:16" ht="13.8" x14ac:dyDescent="0.25">
      <c r="A3" s="2" t="s">
        <v>3</v>
      </c>
    </row>
    <row r="4" spans="1:16" ht="13.8" x14ac:dyDescent="0.25">
      <c r="A4" s="2" t="s">
        <v>4</v>
      </c>
    </row>
    <row r="5" spans="1:16" ht="13.8" x14ac:dyDescent="0.25">
      <c r="A5" s="2" t="s">
        <v>5</v>
      </c>
    </row>
    <row r="6" spans="1:16" ht="13.8" x14ac:dyDescent="0.25">
      <c r="A6" s="2"/>
    </row>
    <row r="7" spans="1:16" ht="13.8" x14ac:dyDescent="0.25">
      <c r="A7" s="2" t="s">
        <v>6</v>
      </c>
    </row>
    <row r="8" spans="1:16" ht="13.8" x14ac:dyDescent="0.25">
      <c r="A8" s="2"/>
    </row>
    <row r="9" spans="1:16" ht="13.8" x14ac:dyDescent="0.25">
      <c r="A9" s="2" t="s">
        <v>7</v>
      </c>
    </row>
    <row r="10" spans="1:16" ht="13.8" x14ac:dyDescent="0.25">
      <c r="A10" s="2"/>
    </row>
    <row r="11" spans="1:16" ht="13.8" x14ac:dyDescent="0.25">
      <c r="A11" s="2" t="s">
        <v>8</v>
      </c>
    </row>
    <row r="12" spans="1:16" ht="13.8" x14ac:dyDescent="0.25">
      <c r="A12" s="2"/>
    </row>
    <row r="13" spans="1:16" ht="13.8" x14ac:dyDescent="0.25">
      <c r="A13" s="2" t="s">
        <v>1305</v>
      </c>
    </row>
    <row r="14" spans="1:16" ht="13.8" x14ac:dyDescent="0.25">
      <c r="A14" s="4"/>
      <c r="L14" s="186" t="s">
        <v>1261</v>
      </c>
      <c r="M14" s="187"/>
      <c r="N14" s="187"/>
    </row>
    <row r="15" spans="1:16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  <c r="P15" s="152"/>
    </row>
    <row r="16" spans="1:16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  <c r="P16" s="152"/>
    </row>
    <row r="17" spans="1:16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  <c r="P17" s="152"/>
    </row>
    <row r="18" spans="1:16" s="127" customFormat="1" ht="21.6" customHeight="1" x14ac:dyDescent="0.25">
      <c r="A18" s="122">
        <v>1</v>
      </c>
      <c r="B18" s="123">
        <v>2</v>
      </c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23">
        <v>12</v>
      </c>
      <c r="O18" s="125"/>
      <c r="P18" s="126"/>
    </row>
    <row r="19" spans="1:16" ht="18.75" customHeight="1" x14ac:dyDescent="0.25">
      <c r="A19" s="27" t="s">
        <v>52</v>
      </c>
      <c r="B19" s="24" t="s">
        <v>173</v>
      </c>
      <c r="C19" s="25">
        <v>12</v>
      </c>
      <c r="D19" s="26" t="s">
        <v>13</v>
      </c>
      <c r="E19" s="26"/>
      <c r="F19" s="24"/>
      <c r="G19" s="29"/>
      <c r="H19" s="29"/>
      <c r="I19" s="145">
        <f>C19*H19</f>
        <v>0</v>
      </c>
      <c r="J19" s="144">
        <f>I19*0.095</f>
        <v>0</v>
      </c>
      <c r="K19" s="144">
        <f>I19+J19</f>
        <v>0</v>
      </c>
      <c r="L19" s="34"/>
      <c r="M19" s="70"/>
      <c r="N19" s="71"/>
      <c r="O19" s="71"/>
    </row>
    <row r="20" spans="1:16" ht="18.75" customHeight="1" x14ac:dyDescent="0.25">
      <c r="A20" s="27" t="s">
        <v>53</v>
      </c>
      <c r="B20" s="24" t="s">
        <v>174</v>
      </c>
      <c r="C20" s="25">
        <v>108</v>
      </c>
      <c r="D20" s="26" t="s">
        <v>13</v>
      </c>
      <c r="E20" s="26"/>
      <c r="F20" s="24"/>
      <c r="G20" s="29"/>
      <c r="H20" s="29"/>
      <c r="I20" s="145">
        <f t="shared" ref="I20:I84" si="0">C20*H20</f>
        <v>0</v>
      </c>
      <c r="J20" s="144">
        <f t="shared" ref="J20:J84" si="1">I20*0.095</f>
        <v>0</v>
      </c>
      <c r="K20" s="144">
        <f t="shared" ref="K20:K84" si="2">I20+J20</f>
        <v>0</v>
      </c>
      <c r="L20" s="34"/>
      <c r="M20" s="70"/>
      <c r="N20" s="71"/>
      <c r="O20" s="71"/>
    </row>
    <row r="21" spans="1:16" ht="18.75" customHeight="1" x14ac:dyDescent="0.25">
      <c r="A21" s="27" t="s">
        <v>54</v>
      </c>
      <c r="B21" s="24" t="s">
        <v>175</v>
      </c>
      <c r="C21" s="25">
        <v>1946</v>
      </c>
      <c r="D21" s="26" t="s">
        <v>13</v>
      </c>
      <c r="E21" s="26"/>
      <c r="F21" s="24"/>
      <c r="G21" s="29"/>
      <c r="H21" s="29"/>
      <c r="I21" s="145">
        <f t="shared" si="0"/>
        <v>0</v>
      </c>
      <c r="J21" s="144">
        <f t="shared" si="1"/>
        <v>0</v>
      </c>
      <c r="K21" s="144">
        <f t="shared" si="2"/>
        <v>0</v>
      </c>
      <c r="L21" s="34"/>
      <c r="M21" s="70"/>
      <c r="N21" s="71"/>
      <c r="O21" s="71"/>
    </row>
    <row r="22" spans="1:16" ht="18.75" customHeight="1" x14ac:dyDescent="0.25">
      <c r="A22" s="27" t="s">
        <v>120</v>
      </c>
      <c r="B22" s="24" t="s">
        <v>523</v>
      </c>
      <c r="C22" s="25">
        <v>10</v>
      </c>
      <c r="D22" s="26" t="s">
        <v>13</v>
      </c>
      <c r="E22" s="26"/>
      <c r="F22" s="24"/>
      <c r="G22" s="29"/>
      <c r="H22" s="29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/>
      <c r="M22" s="70"/>
      <c r="N22" s="71"/>
      <c r="O22" s="71"/>
    </row>
    <row r="23" spans="1:16" ht="18.75" customHeight="1" x14ac:dyDescent="0.25">
      <c r="A23" s="27" t="s">
        <v>56</v>
      </c>
      <c r="B23" s="24" t="s">
        <v>176</v>
      </c>
      <c r="C23" s="25">
        <v>25</v>
      </c>
      <c r="D23" s="26" t="s">
        <v>13</v>
      </c>
      <c r="E23" s="26"/>
      <c r="F23" s="24"/>
      <c r="G23" s="29"/>
      <c r="H23" s="29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/>
      <c r="M23" s="70"/>
      <c r="N23" s="71"/>
      <c r="O23" s="71"/>
    </row>
    <row r="24" spans="1:16" ht="18.75" customHeight="1" x14ac:dyDescent="0.25">
      <c r="A24" s="27" t="s">
        <v>58</v>
      </c>
      <c r="B24" s="24" t="s">
        <v>385</v>
      </c>
      <c r="C24" s="25">
        <v>5</v>
      </c>
      <c r="D24" s="26" t="s">
        <v>13</v>
      </c>
      <c r="E24" s="26"/>
      <c r="F24" s="24"/>
      <c r="G24" s="29"/>
      <c r="H24" s="29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/>
      <c r="M24" s="70"/>
      <c r="N24" s="71"/>
      <c r="O24" s="71"/>
    </row>
    <row r="25" spans="1:16" ht="18.75" customHeight="1" x14ac:dyDescent="0.25">
      <c r="A25" s="27" t="s">
        <v>121</v>
      </c>
      <c r="B25" s="24" t="s">
        <v>177</v>
      </c>
      <c r="C25" s="25">
        <v>139</v>
      </c>
      <c r="D25" s="26" t="s">
        <v>13</v>
      </c>
      <c r="E25" s="26"/>
      <c r="F25" s="24"/>
      <c r="G25" s="29"/>
      <c r="H25" s="29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/>
      <c r="M25" s="70"/>
      <c r="N25" s="71"/>
      <c r="O25" s="71"/>
    </row>
    <row r="26" spans="1:16" ht="18.75" customHeight="1" x14ac:dyDescent="0.25">
      <c r="A26" s="27" t="s">
        <v>59</v>
      </c>
      <c r="B26" s="24" t="s">
        <v>424</v>
      </c>
      <c r="C26" s="25">
        <v>5</v>
      </c>
      <c r="D26" s="26" t="s">
        <v>13</v>
      </c>
      <c r="E26" s="26"/>
      <c r="F26" s="24"/>
      <c r="G26" s="29"/>
      <c r="H26" s="29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/>
      <c r="M26" s="70"/>
      <c r="N26" s="71"/>
      <c r="O26" s="71"/>
    </row>
    <row r="27" spans="1:16" ht="18.75" customHeight="1" x14ac:dyDescent="0.25">
      <c r="A27" s="27" t="s">
        <v>61</v>
      </c>
      <c r="B27" s="24" t="s">
        <v>1104</v>
      </c>
      <c r="C27" s="25">
        <v>5</v>
      </c>
      <c r="D27" s="26" t="s">
        <v>119</v>
      </c>
      <c r="E27" s="26" t="s">
        <v>604</v>
      </c>
      <c r="F27" s="24"/>
      <c r="G27" s="29"/>
      <c r="H27" s="29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/>
      <c r="M27" s="70"/>
      <c r="N27" s="71"/>
      <c r="O27" s="71"/>
    </row>
    <row r="28" spans="1:16" ht="18.75" customHeight="1" x14ac:dyDescent="0.25">
      <c r="A28" s="27" t="s">
        <v>63</v>
      </c>
      <c r="B28" s="24" t="s">
        <v>522</v>
      </c>
      <c r="C28" s="25">
        <v>52</v>
      </c>
      <c r="D28" s="26" t="s">
        <v>13</v>
      </c>
      <c r="E28" s="26"/>
      <c r="F28" s="24"/>
      <c r="G28" s="29"/>
      <c r="H28" s="29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/>
      <c r="M28" s="70"/>
      <c r="N28" s="71"/>
      <c r="O28" s="71"/>
    </row>
    <row r="29" spans="1:16" ht="18.75" customHeight="1" x14ac:dyDescent="0.25">
      <c r="A29" s="27" t="s">
        <v>65</v>
      </c>
      <c r="B29" s="24" t="s">
        <v>1320</v>
      </c>
      <c r="C29" s="25">
        <v>263</v>
      </c>
      <c r="D29" s="26" t="s">
        <v>13</v>
      </c>
      <c r="E29" s="26"/>
      <c r="F29" s="24"/>
      <c r="G29" s="29"/>
      <c r="H29" s="29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/>
      <c r="M29" s="70"/>
      <c r="N29" s="71"/>
      <c r="O29" s="71"/>
    </row>
    <row r="30" spans="1:16" ht="18.75" customHeight="1" x14ac:dyDescent="0.25">
      <c r="A30" s="27" t="s">
        <v>67</v>
      </c>
      <c r="B30" s="24" t="s">
        <v>1335</v>
      </c>
      <c r="C30" s="25">
        <v>2</v>
      </c>
      <c r="D30" s="26" t="s">
        <v>13</v>
      </c>
      <c r="E30" s="26"/>
      <c r="F30" s="24"/>
      <c r="G30" s="29"/>
      <c r="H30" s="29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/>
      <c r="M30" s="70"/>
      <c r="N30" s="71"/>
      <c r="O30" s="71"/>
    </row>
    <row r="31" spans="1:16" ht="18.75" customHeight="1" x14ac:dyDescent="0.25">
      <c r="A31" s="27" t="s">
        <v>68</v>
      </c>
      <c r="B31" s="24" t="s">
        <v>178</v>
      </c>
      <c r="C31" s="25">
        <v>9</v>
      </c>
      <c r="D31" s="26" t="s">
        <v>13</v>
      </c>
      <c r="E31" s="26"/>
      <c r="F31" s="24"/>
      <c r="G31" s="29"/>
      <c r="H31" s="29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/>
      <c r="M31" s="70"/>
      <c r="N31" s="71"/>
      <c r="O31" s="71"/>
    </row>
    <row r="32" spans="1:16" ht="18.75" customHeight="1" x14ac:dyDescent="0.25">
      <c r="A32" s="27" t="s">
        <v>70</v>
      </c>
      <c r="B32" s="24" t="s">
        <v>179</v>
      </c>
      <c r="C32" s="25">
        <v>5</v>
      </c>
      <c r="D32" s="26" t="s">
        <v>13</v>
      </c>
      <c r="E32" s="26"/>
      <c r="F32" s="24"/>
      <c r="G32" s="29"/>
      <c r="H32" s="29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/>
      <c r="M32" s="70"/>
      <c r="N32" s="71"/>
      <c r="O32" s="71"/>
    </row>
    <row r="33" spans="1:15" ht="18.75" customHeight="1" x14ac:dyDescent="0.25">
      <c r="A33" s="27" t="s">
        <v>72</v>
      </c>
      <c r="B33" s="24" t="s">
        <v>180</v>
      </c>
      <c r="C33" s="25">
        <v>50</v>
      </c>
      <c r="D33" s="26" t="s">
        <v>13</v>
      </c>
      <c r="E33" s="26"/>
      <c r="F33" s="24"/>
      <c r="G33" s="29"/>
      <c r="H33" s="29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/>
      <c r="M33" s="70"/>
      <c r="N33" s="71"/>
      <c r="O33" s="71"/>
    </row>
    <row r="34" spans="1:15" ht="18.75" customHeight="1" x14ac:dyDescent="0.25">
      <c r="A34" s="27" t="s">
        <v>73</v>
      </c>
      <c r="B34" s="24" t="s">
        <v>1105</v>
      </c>
      <c r="C34" s="25">
        <v>21</v>
      </c>
      <c r="D34" s="26" t="s">
        <v>13</v>
      </c>
      <c r="E34" s="26" t="s">
        <v>589</v>
      </c>
      <c r="F34" s="24"/>
      <c r="G34" s="29"/>
      <c r="H34" s="29"/>
      <c r="I34" s="145">
        <f t="shared" si="0"/>
        <v>0</v>
      </c>
      <c r="J34" s="144">
        <f t="shared" si="1"/>
        <v>0</v>
      </c>
      <c r="K34" s="144">
        <f t="shared" si="2"/>
        <v>0</v>
      </c>
      <c r="L34" s="34"/>
      <c r="M34" s="70"/>
      <c r="N34" s="71"/>
      <c r="O34" s="71"/>
    </row>
    <row r="35" spans="1:15" ht="18.75" customHeight="1" x14ac:dyDescent="0.25">
      <c r="A35" s="27" t="s">
        <v>74</v>
      </c>
      <c r="B35" s="24" t="s">
        <v>181</v>
      </c>
      <c r="C35" s="25">
        <v>10</v>
      </c>
      <c r="D35" s="26" t="s">
        <v>13</v>
      </c>
      <c r="E35" s="26"/>
      <c r="F35" s="24"/>
      <c r="G35" s="29"/>
      <c r="H35" s="29"/>
      <c r="I35" s="145">
        <f t="shared" si="0"/>
        <v>0</v>
      </c>
      <c r="J35" s="144">
        <f t="shared" si="1"/>
        <v>0</v>
      </c>
      <c r="K35" s="144">
        <f t="shared" si="2"/>
        <v>0</v>
      </c>
      <c r="L35" s="34"/>
      <c r="M35" s="70"/>
      <c r="N35" s="71"/>
      <c r="O35" s="71"/>
    </row>
    <row r="36" spans="1:15" ht="18.75" customHeight="1" x14ac:dyDescent="0.25">
      <c r="A36" s="27" t="s">
        <v>75</v>
      </c>
      <c r="B36" s="24" t="s">
        <v>1106</v>
      </c>
      <c r="C36" s="25">
        <v>15</v>
      </c>
      <c r="D36" s="26" t="s">
        <v>13</v>
      </c>
      <c r="E36" s="26" t="s">
        <v>589</v>
      </c>
      <c r="F36" s="24"/>
      <c r="G36" s="29"/>
      <c r="H36" s="29"/>
      <c r="I36" s="145">
        <f t="shared" si="0"/>
        <v>0</v>
      </c>
      <c r="J36" s="144">
        <f t="shared" si="1"/>
        <v>0</v>
      </c>
      <c r="K36" s="144">
        <f t="shared" si="2"/>
        <v>0</v>
      </c>
      <c r="L36" s="34"/>
      <c r="M36" s="70"/>
      <c r="N36" s="71"/>
      <c r="O36" s="71"/>
    </row>
    <row r="37" spans="1:15" ht="18.75" customHeight="1" x14ac:dyDescent="0.25">
      <c r="A37" s="27" t="s">
        <v>77</v>
      </c>
      <c r="B37" s="24" t="s">
        <v>521</v>
      </c>
      <c r="C37" s="25">
        <v>28</v>
      </c>
      <c r="D37" s="26" t="s">
        <v>13</v>
      </c>
      <c r="E37" s="26"/>
      <c r="F37" s="24"/>
      <c r="G37" s="29"/>
      <c r="H37" s="29"/>
      <c r="I37" s="145">
        <f t="shared" si="0"/>
        <v>0</v>
      </c>
      <c r="J37" s="144">
        <f t="shared" si="1"/>
        <v>0</v>
      </c>
      <c r="K37" s="144">
        <f t="shared" si="2"/>
        <v>0</v>
      </c>
      <c r="L37" s="34"/>
      <c r="M37" s="70"/>
      <c r="N37" s="71"/>
      <c r="O37" s="71"/>
    </row>
    <row r="38" spans="1:15" ht="18.75" customHeight="1" x14ac:dyDescent="0.25">
      <c r="A38" s="27" t="s">
        <v>79</v>
      </c>
      <c r="B38" s="24" t="s">
        <v>182</v>
      </c>
      <c r="C38" s="25">
        <v>5</v>
      </c>
      <c r="D38" s="26" t="s">
        <v>13</v>
      </c>
      <c r="E38" s="26"/>
      <c r="F38" s="24"/>
      <c r="G38" s="29"/>
      <c r="H38" s="29"/>
      <c r="I38" s="145">
        <f t="shared" si="0"/>
        <v>0</v>
      </c>
      <c r="J38" s="144">
        <f t="shared" si="1"/>
        <v>0</v>
      </c>
      <c r="K38" s="144">
        <f t="shared" si="2"/>
        <v>0</v>
      </c>
      <c r="L38" s="34"/>
      <c r="M38" s="70"/>
      <c r="N38" s="71"/>
      <c r="O38" s="71"/>
    </row>
    <row r="39" spans="1:15" ht="18.75" customHeight="1" x14ac:dyDescent="0.25">
      <c r="A39" s="27" t="s">
        <v>80</v>
      </c>
      <c r="B39" s="24" t="s">
        <v>183</v>
      </c>
      <c r="C39" s="25">
        <v>160</v>
      </c>
      <c r="D39" s="26" t="s">
        <v>13</v>
      </c>
      <c r="E39" s="26"/>
      <c r="F39" s="24"/>
      <c r="G39" s="29"/>
      <c r="H39" s="29"/>
      <c r="I39" s="145">
        <f t="shared" si="0"/>
        <v>0</v>
      </c>
      <c r="J39" s="144">
        <f t="shared" si="1"/>
        <v>0</v>
      </c>
      <c r="K39" s="144">
        <f t="shared" si="2"/>
        <v>0</v>
      </c>
      <c r="L39" s="34"/>
      <c r="M39" s="70"/>
      <c r="N39" s="71"/>
      <c r="O39" s="71"/>
    </row>
    <row r="40" spans="1:15" ht="18.75" customHeight="1" x14ac:dyDescent="0.25">
      <c r="A40" s="27" t="s">
        <v>82</v>
      </c>
      <c r="B40" s="24" t="s">
        <v>184</v>
      </c>
      <c r="C40" s="25">
        <v>518</v>
      </c>
      <c r="D40" s="26" t="s">
        <v>13</v>
      </c>
      <c r="E40" s="26"/>
      <c r="F40" s="24"/>
      <c r="G40" s="29"/>
      <c r="H40" s="29"/>
      <c r="I40" s="145">
        <f t="shared" si="0"/>
        <v>0</v>
      </c>
      <c r="J40" s="144">
        <f t="shared" si="1"/>
        <v>0</v>
      </c>
      <c r="K40" s="144">
        <f t="shared" si="2"/>
        <v>0</v>
      </c>
      <c r="L40" s="34"/>
      <c r="M40" s="70"/>
      <c r="N40" s="71"/>
      <c r="O40" s="71"/>
    </row>
    <row r="41" spans="1:15" ht="18.75" customHeight="1" x14ac:dyDescent="0.25">
      <c r="A41" s="27" t="s">
        <v>84</v>
      </c>
      <c r="B41" s="24" t="s">
        <v>185</v>
      </c>
      <c r="C41" s="25">
        <v>91</v>
      </c>
      <c r="D41" s="26" t="s">
        <v>13</v>
      </c>
      <c r="E41" s="26"/>
      <c r="F41" s="24"/>
      <c r="G41" s="29"/>
      <c r="H41" s="29"/>
      <c r="I41" s="145">
        <f t="shared" si="0"/>
        <v>0</v>
      </c>
      <c r="J41" s="144">
        <f t="shared" si="1"/>
        <v>0</v>
      </c>
      <c r="K41" s="144">
        <f t="shared" si="2"/>
        <v>0</v>
      </c>
      <c r="L41" s="34"/>
      <c r="M41" s="70"/>
      <c r="N41" s="71"/>
      <c r="O41" s="71"/>
    </row>
    <row r="42" spans="1:15" ht="18.75" customHeight="1" x14ac:dyDescent="0.25">
      <c r="A42" s="27" t="s">
        <v>85</v>
      </c>
      <c r="B42" s="24" t="s">
        <v>520</v>
      </c>
      <c r="C42" s="25">
        <v>1</v>
      </c>
      <c r="D42" s="26" t="s">
        <v>13</v>
      </c>
      <c r="E42" s="26"/>
      <c r="F42" s="24"/>
      <c r="G42" s="29"/>
      <c r="H42" s="29"/>
      <c r="I42" s="145">
        <f t="shared" si="0"/>
        <v>0</v>
      </c>
      <c r="J42" s="144">
        <f t="shared" si="1"/>
        <v>0</v>
      </c>
      <c r="K42" s="144">
        <f t="shared" si="2"/>
        <v>0</v>
      </c>
      <c r="L42" s="34"/>
      <c r="M42" s="70"/>
      <c r="N42" s="71"/>
      <c r="O42" s="71"/>
    </row>
    <row r="43" spans="1:15" ht="18.75" customHeight="1" x14ac:dyDescent="0.25">
      <c r="A43" s="27" t="s">
        <v>86</v>
      </c>
      <c r="B43" s="24" t="s">
        <v>425</v>
      </c>
      <c r="C43" s="25">
        <v>191</v>
      </c>
      <c r="D43" s="26" t="s">
        <v>13</v>
      </c>
      <c r="E43" s="26"/>
      <c r="F43" s="24"/>
      <c r="G43" s="29"/>
      <c r="H43" s="29"/>
      <c r="I43" s="145">
        <f t="shared" si="0"/>
        <v>0</v>
      </c>
      <c r="J43" s="144">
        <f t="shared" si="1"/>
        <v>0</v>
      </c>
      <c r="K43" s="144">
        <f t="shared" si="2"/>
        <v>0</v>
      </c>
      <c r="L43" s="34"/>
      <c r="M43" s="70"/>
      <c r="N43" s="71"/>
      <c r="O43" s="71"/>
    </row>
    <row r="44" spans="1:15" ht="18.75" customHeight="1" x14ac:dyDescent="0.25">
      <c r="A44" s="27" t="s">
        <v>88</v>
      </c>
      <c r="B44" s="29" t="s">
        <v>186</v>
      </c>
      <c r="C44" s="25">
        <v>191</v>
      </c>
      <c r="D44" s="26" t="s">
        <v>13</v>
      </c>
      <c r="E44" s="26"/>
      <c r="F44" s="24"/>
      <c r="G44" s="29"/>
      <c r="H44" s="29"/>
      <c r="I44" s="145">
        <f t="shared" si="0"/>
        <v>0</v>
      </c>
      <c r="J44" s="144">
        <f t="shared" si="1"/>
        <v>0</v>
      </c>
      <c r="K44" s="144">
        <f t="shared" si="2"/>
        <v>0</v>
      </c>
      <c r="L44" s="34"/>
      <c r="M44" s="70"/>
      <c r="N44" s="71"/>
      <c r="O44" s="71"/>
    </row>
    <row r="45" spans="1:15" ht="18.75" customHeight="1" x14ac:dyDescent="0.25">
      <c r="A45" s="27" t="s">
        <v>90</v>
      </c>
      <c r="B45" s="29" t="s">
        <v>187</v>
      </c>
      <c r="C45" s="25">
        <v>164</v>
      </c>
      <c r="D45" s="26" t="s">
        <v>13</v>
      </c>
      <c r="E45" s="26"/>
      <c r="F45" s="24"/>
      <c r="G45" s="29"/>
      <c r="H45" s="29"/>
      <c r="I45" s="145">
        <f t="shared" si="0"/>
        <v>0</v>
      </c>
      <c r="J45" s="144">
        <f t="shared" si="1"/>
        <v>0</v>
      </c>
      <c r="K45" s="144">
        <f t="shared" si="2"/>
        <v>0</v>
      </c>
      <c r="L45" s="34"/>
      <c r="M45" s="70"/>
      <c r="N45" s="71"/>
      <c r="O45" s="71"/>
    </row>
    <row r="46" spans="1:15" ht="18.75" customHeight="1" x14ac:dyDescent="0.25">
      <c r="A46" s="27" t="s">
        <v>92</v>
      </c>
      <c r="B46" s="29" t="s">
        <v>188</v>
      </c>
      <c r="C46" s="25">
        <v>164</v>
      </c>
      <c r="D46" s="26" t="s">
        <v>13</v>
      </c>
      <c r="E46" s="26"/>
      <c r="F46" s="24"/>
      <c r="G46" s="29"/>
      <c r="H46" s="29"/>
      <c r="I46" s="145">
        <f t="shared" si="0"/>
        <v>0</v>
      </c>
      <c r="J46" s="144">
        <f t="shared" si="1"/>
        <v>0</v>
      </c>
      <c r="K46" s="144">
        <f t="shared" si="2"/>
        <v>0</v>
      </c>
      <c r="L46" s="34"/>
      <c r="M46" s="70"/>
      <c r="N46" s="71"/>
      <c r="O46" s="71"/>
    </row>
    <row r="47" spans="1:15" ht="18.75" customHeight="1" x14ac:dyDescent="0.25">
      <c r="A47" s="27" t="s">
        <v>94</v>
      </c>
      <c r="B47" s="29" t="s">
        <v>426</v>
      </c>
      <c r="C47" s="25">
        <v>150</v>
      </c>
      <c r="D47" s="26" t="s">
        <v>13</v>
      </c>
      <c r="E47" s="26"/>
      <c r="F47" s="24"/>
      <c r="G47" s="29"/>
      <c r="H47" s="29"/>
      <c r="I47" s="145">
        <f t="shared" si="0"/>
        <v>0</v>
      </c>
      <c r="J47" s="144">
        <f t="shared" si="1"/>
        <v>0</v>
      </c>
      <c r="K47" s="144">
        <f t="shared" si="2"/>
        <v>0</v>
      </c>
      <c r="L47" s="34"/>
      <c r="M47" s="70"/>
      <c r="N47" s="71"/>
      <c r="O47" s="71"/>
    </row>
    <row r="48" spans="1:15" ht="18.75" customHeight="1" x14ac:dyDescent="0.25">
      <c r="A48" s="27" t="s">
        <v>96</v>
      </c>
      <c r="B48" s="29" t="s">
        <v>189</v>
      </c>
      <c r="C48" s="25">
        <v>120</v>
      </c>
      <c r="D48" s="26" t="s">
        <v>13</v>
      </c>
      <c r="E48" s="26"/>
      <c r="F48" s="24"/>
      <c r="G48" s="29"/>
      <c r="H48" s="29"/>
      <c r="I48" s="145">
        <f t="shared" si="0"/>
        <v>0</v>
      </c>
      <c r="J48" s="144">
        <f t="shared" si="1"/>
        <v>0</v>
      </c>
      <c r="K48" s="144">
        <f t="shared" si="2"/>
        <v>0</v>
      </c>
      <c r="L48" s="34"/>
      <c r="M48" s="70"/>
      <c r="N48" s="71"/>
      <c r="O48" s="71"/>
    </row>
    <row r="49" spans="1:15" ht="27.6" customHeight="1" x14ac:dyDescent="0.25">
      <c r="A49" s="27" t="s">
        <v>98</v>
      </c>
      <c r="B49" s="29" t="s">
        <v>1333</v>
      </c>
      <c r="C49" s="25">
        <v>164</v>
      </c>
      <c r="D49" s="26" t="s">
        <v>13</v>
      </c>
      <c r="E49" s="26"/>
      <c r="F49" s="24"/>
      <c r="G49" s="29"/>
      <c r="H49" s="29"/>
      <c r="I49" s="145">
        <f>C49*H49</f>
        <v>0</v>
      </c>
      <c r="J49" s="144">
        <f>I49*0.095</f>
        <v>0</v>
      </c>
      <c r="K49" s="144">
        <f>I49+J49</f>
        <v>0</v>
      </c>
      <c r="L49" s="34"/>
      <c r="M49" s="70"/>
      <c r="N49" s="71"/>
      <c r="O49" s="71"/>
    </row>
    <row r="50" spans="1:15" ht="18.75" customHeight="1" x14ac:dyDescent="0.25">
      <c r="A50" s="27" t="s">
        <v>100</v>
      </c>
      <c r="B50" s="24" t="s">
        <v>1334</v>
      </c>
      <c r="C50" s="25">
        <v>198</v>
      </c>
      <c r="D50" s="26" t="s">
        <v>13</v>
      </c>
      <c r="E50" s="26"/>
      <c r="F50" s="24"/>
      <c r="G50" s="29"/>
      <c r="H50" s="29"/>
      <c r="I50" s="145">
        <f t="shared" si="0"/>
        <v>0</v>
      </c>
      <c r="J50" s="144">
        <f t="shared" si="1"/>
        <v>0</v>
      </c>
      <c r="K50" s="144">
        <f t="shared" si="2"/>
        <v>0</v>
      </c>
      <c r="L50" s="34"/>
      <c r="M50" s="70"/>
      <c r="N50" s="71"/>
      <c r="O50" s="71"/>
    </row>
    <row r="51" spans="1:15" ht="18.75" customHeight="1" x14ac:dyDescent="0.25">
      <c r="A51" s="27" t="s">
        <v>102</v>
      </c>
      <c r="B51" s="24" t="s">
        <v>190</v>
      </c>
      <c r="C51" s="25">
        <v>98</v>
      </c>
      <c r="D51" s="26" t="s">
        <v>13</v>
      </c>
      <c r="E51" s="26"/>
      <c r="F51" s="24"/>
      <c r="G51" s="29"/>
      <c r="H51" s="29"/>
      <c r="I51" s="145">
        <f t="shared" si="0"/>
        <v>0</v>
      </c>
      <c r="J51" s="144">
        <f t="shared" si="1"/>
        <v>0</v>
      </c>
      <c r="K51" s="144">
        <f t="shared" si="2"/>
        <v>0</v>
      </c>
      <c r="L51" s="34"/>
      <c r="M51" s="70"/>
      <c r="N51" s="71"/>
      <c r="O51" s="71"/>
    </row>
    <row r="52" spans="1:15" ht="18.75" customHeight="1" x14ac:dyDescent="0.25">
      <c r="A52" s="27" t="s">
        <v>104</v>
      </c>
      <c r="B52" s="24" t="s">
        <v>191</v>
      </c>
      <c r="C52" s="25">
        <v>45</v>
      </c>
      <c r="D52" s="26" t="s">
        <v>13</v>
      </c>
      <c r="E52" s="26"/>
      <c r="F52" s="24"/>
      <c r="G52" s="29"/>
      <c r="H52" s="29"/>
      <c r="I52" s="145">
        <f t="shared" si="0"/>
        <v>0</v>
      </c>
      <c r="J52" s="144">
        <f t="shared" si="1"/>
        <v>0</v>
      </c>
      <c r="K52" s="144">
        <f t="shared" si="2"/>
        <v>0</v>
      </c>
      <c r="L52" s="34"/>
      <c r="M52" s="70"/>
      <c r="N52" s="71"/>
      <c r="O52" s="71"/>
    </row>
    <row r="53" spans="1:15" ht="18.75" customHeight="1" x14ac:dyDescent="0.25">
      <c r="A53" s="27" t="s">
        <v>106</v>
      </c>
      <c r="B53" s="24" t="s">
        <v>519</v>
      </c>
      <c r="C53" s="25">
        <v>120</v>
      </c>
      <c r="D53" s="26" t="s">
        <v>13</v>
      </c>
      <c r="E53" s="26"/>
      <c r="F53" s="24"/>
      <c r="G53" s="29"/>
      <c r="H53" s="29"/>
      <c r="I53" s="145">
        <f t="shared" si="0"/>
        <v>0</v>
      </c>
      <c r="J53" s="144">
        <f t="shared" si="1"/>
        <v>0</v>
      </c>
      <c r="K53" s="144">
        <f t="shared" si="2"/>
        <v>0</v>
      </c>
      <c r="L53" s="34"/>
      <c r="M53" s="70"/>
      <c r="N53" s="71"/>
      <c r="O53" s="71"/>
    </row>
    <row r="54" spans="1:15" ht="18.75" customHeight="1" x14ac:dyDescent="0.25">
      <c r="A54" s="27" t="s">
        <v>108</v>
      </c>
      <c r="B54" s="24" t="s">
        <v>192</v>
      </c>
      <c r="C54" s="25">
        <v>132</v>
      </c>
      <c r="D54" s="26" t="s">
        <v>13</v>
      </c>
      <c r="E54" s="26"/>
      <c r="F54" s="24"/>
      <c r="G54" s="29"/>
      <c r="H54" s="29"/>
      <c r="I54" s="145">
        <f t="shared" si="0"/>
        <v>0</v>
      </c>
      <c r="J54" s="144">
        <f t="shared" si="1"/>
        <v>0</v>
      </c>
      <c r="K54" s="144">
        <f t="shared" si="2"/>
        <v>0</v>
      </c>
      <c r="L54" s="34"/>
      <c r="M54" s="70"/>
      <c r="N54" s="71"/>
      <c r="O54" s="71"/>
    </row>
    <row r="55" spans="1:15" ht="18.75" customHeight="1" x14ac:dyDescent="0.25">
      <c r="A55" s="27" t="s">
        <v>122</v>
      </c>
      <c r="B55" s="24" t="s">
        <v>193</v>
      </c>
      <c r="C55" s="25">
        <v>1</v>
      </c>
      <c r="D55" s="26" t="s">
        <v>13</v>
      </c>
      <c r="E55" s="26"/>
      <c r="F55" s="24"/>
      <c r="G55" s="29"/>
      <c r="H55" s="29"/>
      <c r="I55" s="145">
        <f t="shared" si="0"/>
        <v>0</v>
      </c>
      <c r="J55" s="144">
        <f t="shared" si="1"/>
        <v>0</v>
      </c>
      <c r="K55" s="144">
        <f t="shared" si="2"/>
        <v>0</v>
      </c>
      <c r="L55" s="34"/>
      <c r="M55" s="70"/>
      <c r="N55" s="71"/>
      <c r="O55" s="71"/>
    </row>
    <row r="56" spans="1:15" ht="18.75" customHeight="1" x14ac:dyDescent="0.25">
      <c r="A56" s="27" t="s">
        <v>123</v>
      </c>
      <c r="B56" s="24" t="s">
        <v>194</v>
      </c>
      <c r="C56" s="25">
        <v>14</v>
      </c>
      <c r="D56" s="26" t="s">
        <v>13</v>
      </c>
      <c r="E56" s="26"/>
      <c r="F56" s="24"/>
      <c r="G56" s="29"/>
      <c r="H56" s="29"/>
      <c r="I56" s="145">
        <f t="shared" si="0"/>
        <v>0</v>
      </c>
      <c r="J56" s="144">
        <f t="shared" si="1"/>
        <v>0</v>
      </c>
      <c r="K56" s="144">
        <f t="shared" si="2"/>
        <v>0</v>
      </c>
      <c r="L56" s="34"/>
      <c r="M56" s="70"/>
      <c r="N56" s="71"/>
      <c r="O56" s="71"/>
    </row>
    <row r="57" spans="1:15" ht="18.75" customHeight="1" x14ac:dyDescent="0.25">
      <c r="A57" s="27" t="s">
        <v>152</v>
      </c>
      <c r="B57" s="24" t="s">
        <v>195</v>
      </c>
      <c r="C57" s="25">
        <v>42</v>
      </c>
      <c r="D57" s="26" t="s">
        <v>13</v>
      </c>
      <c r="E57" s="26"/>
      <c r="F57" s="24"/>
      <c r="G57" s="29"/>
      <c r="H57" s="29"/>
      <c r="I57" s="145">
        <f t="shared" si="0"/>
        <v>0</v>
      </c>
      <c r="J57" s="144">
        <f t="shared" si="1"/>
        <v>0</v>
      </c>
      <c r="K57" s="144">
        <f t="shared" si="2"/>
        <v>0</v>
      </c>
      <c r="L57" s="34"/>
      <c r="M57" s="70"/>
      <c r="N57" s="71"/>
      <c r="O57" s="71"/>
    </row>
    <row r="58" spans="1:15" ht="18.75" customHeight="1" x14ac:dyDescent="0.25">
      <c r="A58" s="27" t="s">
        <v>124</v>
      </c>
      <c r="B58" s="24" t="s">
        <v>261</v>
      </c>
      <c r="C58" s="25">
        <v>34</v>
      </c>
      <c r="D58" s="26" t="s">
        <v>13</v>
      </c>
      <c r="E58" s="26"/>
      <c r="F58" s="24"/>
      <c r="G58" s="29"/>
      <c r="H58" s="29"/>
      <c r="I58" s="145">
        <f t="shared" si="0"/>
        <v>0</v>
      </c>
      <c r="J58" s="144">
        <f t="shared" si="1"/>
        <v>0</v>
      </c>
      <c r="K58" s="144">
        <f t="shared" si="2"/>
        <v>0</v>
      </c>
      <c r="L58" s="34"/>
      <c r="M58" s="70"/>
      <c r="N58" s="71"/>
      <c r="O58" s="71"/>
    </row>
    <row r="59" spans="1:15" ht="18.75" customHeight="1" x14ac:dyDescent="0.25">
      <c r="A59" s="27" t="s">
        <v>153</v>
      </c>
      <c r="B59" s="24" t="s">
        <v>1332</v>
      </c>
      <c r="C59" s="25">
        <v>3005</v>
      </c>
      <c r="D59" s="26" t="s">
        <v>13</v>
      </c>
      <c r="E59" s="26"/>
      <c r="F59" s="24"/>
      <c r="G59" s="29"/>
      <c r="H59" s="29"/>
      <c r="I59" s="145">
        <f t="shared" si="0"/>
        <v>0</v>
      </c>
      <c r="J59" s="144">
        <f t="shared" si="1"/>
        <v>0</v>
      </c>
      <c r="K59" s="144">
        <f t="shared" si="2"/>
        <v>0</v>
      </c>
      <c r="L59" s="34"/>
      <c r="M59" s="70"/>
      <c r="N59" s="71"/>
      <c r="O59" s="71"/>
    </row>
    <row r="60" spans="1:15" ht="18.75" customHeight="1" x14ac:dyDescent="0.25">
      <c r="A60" s="27" t="s">
        <v>125</v>
      </c>
      <c r="B60" s="24" t="s">
        <v>196</v>
      </c>
      <c r="C60" s="25">
        <v>684</v>
      </c>
      <c r="D60" s="26" t="s">
        <v>13</v>
      </c>
      <c r="E60" s="26"/>
      <c r="F60" s="24"/>
      <c r="G60" s="29"/>
      <c r="H60" s="29"/>
      <c r="I60" s="145">
        <f t="shared" si="0"/>
        <v>0</v>
      </c>
      <c r="J60" s="144">
        <f t="shared" si="1"/>
        <v>0</v>
      </c>
      <c r="K60" s="144">
        <f t="shared" si="2"/>
        <v>0</v>
      </c>
      <c r="L60" s="34"/>
      <c r="M60" s="70"/>
      <c r="N60" s="71"/>
      <c r="O60" s="71"/>
    </row>
    <row r="61" spans="1:15" ht="18.75" customHeight="1" x14ac:dyDescent="0.25">
      <c r="A61" s="27" t="s">
        <v>154</v>
      </c>
      <c r="B61" s="24" t="s">
        <v>197</v>
      </c>
      <c r="C61" s="25">
        <v>252</v>
      </c>
      <c r="D61" s="26" t="s">
        <v>13</v>
      </c>
      <c r="E61" s="26"/>
      <c r="F61" s="24"/>
      <c r="G61" s="29"/>
      <c r="H61" s="29"/>
      <c r="I61" s="145">
        <f t="shared" si="0"/>
        <v>0</v>
      </c>
      <c r="J61" s="144">
        <f t="shared" si="1"/>
        <v>0</v>
      </c>
      <c r="K61" s="144">
        <f t="shared" si="2"/>
        <v>0</v>
      </c>
      <c r="L61" s="34"/>
      <c r="M61" s="70"/>
      <c r="N61" s="71"/>
      <c r="O61" s="71"/>
    </row>
    <row r="62" spans="1:15" ht="18.75" customHeight="1" x14ac:dyDescent="0.25">
      <c r="A62" s="27" t="s">
        <v>155</v>
      </c>
      <c r="B62" s="24" t="s">
        <v>1107</v>
      </c>
      <c r="C62" s="25">
        <v>8</v>
      </c>
      <c r="D62" s="26" t="s">
        <v>13</v>
      </c>
      <c r="E62" s="26" t="s">
        <v>589</v>
      </c>
      <c r="F62" s="24"/>
      <c r="G62" s="29"/>
      <c r="H62" s="29"/>
      <c r="I62" s="145">
        <f t="shared" si="0"/>
        <v>0</v>
      </c>
      <c r="J62" s="144">
        <f t="shared" si="1"/>
        <v>0</v>
      </c>
      <c r="K62" s="144">
        <f t="shared" si="2"/>
        <v>0</v>
      </c>
      <c r="L62" s="34"/>
      <c r="M62" s="70"/>
      <c r="N62" s="71"/>
      <c r="O62" s="71"/>
    </row>
    <row r="63" spans="1:15" ht="18.75" customHeight="1" x14ac:dyDescent="0.25">
      <c r="A63" s="27" t="s">
        <v>126</v>
      </c>
      <c r="B63" s="24" t="s">
        <v>1108</v>
      </c>
      <c r="C63" s="25">
        <v>20</v>
      </c>
      <c r="D63" s="26" t="s">
        <v>13</v>
      </c>
      <c r="E63" s="26" t="s">
        <v>601</v>
      </c>
      <c r="F63" s="24"/>
      <c r="G63" s="29"/>
      <c r="H63" s="29"/>
      <c r="I63" s="145">
        <f t="shared" si="0"/>
        <v>0</v>
      </c>
      <c r="J63" s="144">
        <f t="shared" si="1"/>
        <v>0</v>
      </c>
      <c r="K63" s="144">
        <f t="shared" si="2"/>
        <v>0</v>
      </c>
      <c r="L63" s="34"/>
      <c r="M63" s="70"/>
      <c r="N63" s="71"/>
      <c r="O63" s="71"/>
    </row>
    <row r="64" spans="1:15" ht="18.75" customHeight="1" x14ac:dyDescent="0.25">
      <c r="A64" s="27" t="s">
        <v>127</v>
      </c>
      <c r="B64" s="24" t="s">
        <v>198</v>
      </c>
      <c r="C64" s="25">
        <v>8</v>
      </c>
      <c r="D64" s="26" t="s">
        <v>13</v>
      </c>
      <c r="E64" s="26"/>
      <c r="F64" s="26"/>
      <c r="G64" s="35"/>
      <c r="H64" s="35"/>
      <c r="I64" s="145">
        <f t="shared" si="0"/>
        <v>0</v>
      </c>
      <c r="J64" s="144">
        <f t="shared" si="1"/>
        <v>0</v>
      </c>
      <c r="K64" s="144">
        <f t="shared" si="2"/>
        <v>0</v>
      </c>
      <c r="L64" s="34"/>
      <c r="M64" s="61"/>
      <c r="N64" s="71"/>
      <c r="O64" s="71"/>
    </row>
    <row r="65" spans="1:15" ht="18.75" customHeight="1" x14ac:dyDescent="0.25">
      <c r="A65" s="27" t="s">
        <v>128</v>
      </c>
      <c r="B65" s="24" t="s">
        <v>518</v>
      </c>
      <c r="C65" s="25">
        <v>2</v>
      </c>
      <c r="D65" s="26" t="s">
        <v>13</v>
      </c>
      <c r="E65" s="26"/>
      <c r="F65" s="26"/>
      <c r="G65" s="35"/>
      <c r="H65" s="35"/>
      <c r="I65" s="145">
        <f t="shared" si="0"/>
        <v>0</v>
      </c>
      <c r="J65" s="144">
        <f t="shared" si="1"/>
        <v>0</v>
      </c>
      <c r="K65" s="144">
        <f t="shared" si="2"/>
        <v>0</v>
      </c>
      <c r="L65" s="34"/>
      <c r="M65" s="73"/>
      <c r="N65" s="71"/>
      <c r="O65" s="71"/>
    </row>
    <row r="66" spans="1:15" ht="18.75" customHeight="1" x14ac:dyDescent="0.25">
      <c r="A66" s="27" t="s">
        <v>129</v>
      </c>
      <c r="B66" s="24" t="s">
        <v>199</v>
      </c>
      <c r="C66" s="25">
        <v>149</v>
      </c>
      <c r="D66" s="26" t="s">
        <v>13</v>
      </c>
      <c r="E66" s="26"/>
      <c r="F66" s="26"/>
      <c r="G66" s="35"/>
      <c r="H66" s="35"/>
      <c r="I66" s="145">
        <f t="shared" si="0"/>
        <v>0</v>
      </c>
      <c r="J66" s="144">
        <f t="shared" si="1"/>
        <v>0</v>
      </c>
      <c r="K66" s="144">
        <f t="shared" si="2"/>
        <v>0</v>
      </c>
      <c r="L66" s="34"/>
      <c r="M66" s="61"/>
      <c r="N66" s="71"/>
      <c r="O66" s="71"/>
    </row>
    <row r="67" spans="1:15" ht="18.75" customHeight="1" x14ac:dyDescent="0.25">
      <c r="A67" s="27" t="s">
        <v>130</v>
      </c>
      <c r="B67" s="24" t="s">
        <v>200</v>
      </c>
      <c r="C67" s="25">
        <v>114</v>
      </c>
      <c r="D67" s="26" t="s">
        <v>13</v>
      </c>
      <c r="E67" s="26"/>
      <c r="F67" s="24"/>
      <c r="G67" s="29"/>
      <c r="H67" s="29"/>
      <c r="I67" s="145">
        <f t="shared" si="0"/>
        <v>0</v>
      </c>
      <c r="J67" s="144">
        <f t="shared" si="1"/>
        <v>0</v>
      </c>
      <c r="K67" s="144">
        <f t="shared" si="2"/>
        <v>0</v>
      </c>
      <c r="L67" s="34"/>
      <c r="M67" s="70"/>
      <c r="N67" s="71"/>
      <c r="O67" s="71"/>
    </row>
    <row r="68" spans="1:15" ht="18.75" customHeight="1" x14ac:dyDescent="0.25">
      <c r="A68" s="27" t="s">
        <v>131</v>
      </c>
      <c r="B68" s="24" t="s">
        <v>201</v>
      </c>
      <c r="C68" s="25">
        <v>260</v>
      </c>
      <c r="D68" s="26" t="s">
        <v>13</v>
      </c>
      <c r="E68" s="26"/>
      <c r="F68" s="24"/>
      <c r="G68" s="29"/>
      <c r="H68" s="29"/>
      <c r="I68" s="145">
        <f t="shared" si="0"/>
        <v>0</v>
      </c>
      <c r="J68" s="144">
        <f t="shared" si="1"/>
        <v>0</v>
      </c>
      <c r="K68" s="144">
        <f t="shared" si="2"/>
        <v>0</v>
      </c>
      <c r="L68" s="34"/>
      <c r="M68" s="70"/>
      <c r="N68" s="71"/>
      <c r="O68" s="71"/>
    </row>
    <row r="69" spans="1:15" ht="18.75" customHeight="1" x14ac:dyDescent="0.25">
      <c r="A69" s="27" t="s">
        <v>132</v>
      </c>
      <c r="B69" s="24" t="s">
        <v>1109</v>
      </c>
      <c r="C69" s="25">
        <v>33</v>
      </c>
      <c r="D69" s="26" t="s">
        <v>119</v>
      </c>
      <c r="E69" s="26" t="s">
        <v>585</v>
      </c>
      <c r="F69" s="24"/>
      <c r="G69" s="29"/>
      <c r="H69" s="29"/>
      <c r="I69" s="145">
        <f t="shared" si="0"/>
        <v>0</v>
      </c>
      <c r="J69" s="144">
        <f t="shared" si="1"/>
        <v>0</v>
      </c>
      <c r="K69" s="144">
        <f t="shared" si="2"/>
        <v>0</v>
      </c>
      <c r="L69" s="34"/>
      <c r="M69" s="70"/>
      <c r="N69" s="71"/>
      <c r="O69" s="71"/>
    </row>
    <row r="70" spans="1:15" ht="18.75" customHeight="1" x14ac:dyDescent="0.25">
      <c r="A70" s="27" t="s">
        <v>133</v>
      </c>
      <c r="B70" s="24" t="s">
        <v>202</v>
      </c>
      <c r="C70" s="25">
        <v>3</v>
      </c>
      <c r="D70" s="26" t="s">
        <v>13</v>
      </c>
      <c r="E70" s="26"/>
      <c r="F70" s="24"/>
      <c r="G70" s="29"/>
      <c r="H70" s="29"/>
      <c r="I70" s="145">
        <f t="shared" si="0"/>
        <v>0</v>
      </c>
      <c r="J70" s="144">
        <f t="shared" si="1"/>
        <v>0</v>
      </c>
      <c r="K70" s="144">
        <f t="shared" si="2"/>
        <v>0</v>
      </c>
      <c r="L70" s="34"/>
      <c r="M70" s="70"/>
      <c r="N70" s="71"/>
      <c r="O70" s="71"/>
    </row>
    <row r="71" spans="1:15" ht="18.75" customHeight="1" x14ac:dyDescent="0.25">
      <c r="A71" s="27" t="s">
        <v>134</v>
      </c>
      <c r="B71" s="24" t="s">
        <v>386</v>
      </c>
      <c r="C71" s="25">
        <v>40</v>
      </c>
      <c r="D71" s="26" t="s">
        <v>13</v>
      </c>
      <c r="E71" s="26"/>
      <c r="F71" s="24"/>
      <c r="G71" s="29"/>
      <c r="H71" s="29"/>
      <c r="I71" s="145">
        <f t="shared" si="0"/>
        <v>0</v>
      </c>
      <c r="J71" s="144">
        <f t="shared" si="1"/>
        <v>0</v>
      </c>
      <c r="K71" s="144">
        <f t="shared" si="2"/>
        <v>0</v>
      </c>
      <c r="L71" s="34"/>
      <c r="M71" s="70"/>
      <c r="N71" s="71"/>
      <c r="O71" s="71"/>
    </row>
    <row r="72" spans="1:15" ht="18.75" customHeight="1" x14ac:dyDescent="0.25">
      <c r="A72" s="27" t="s">
        <v>135</v>
      </c>
      <c r="B72" s="24" t="s">
        <v>1331</v>
      </c>
      <c r="C72" s="25">
        <v>126</v>
      </c>
      <c r="D72" s="26" t="s">
        <v>13</v>
      </c>
      <c r="E72" s="26"/>
      <c r="F72" s="24"/>
      <c r="G72" s="29"/>
      <c r="H72" s="29"/>
      <c r="I72" s="145">
        <f t="shared" si="0"/>
        <v>0</v>
      </c>
      <c r="J72" s="144">
        <f t="shared" si="1"/>
        <v>0</v>
      </c>
      <c r="K72" s="144">
        <f t="shared" si="2"/>
        <v>0</v>
      </c>
      <c r="L72" s="34"/>
      <c r="M72" s="70"/>
      <c r="N72" s="71"/>
      <c r="O72" s="71"/>
    </row>
    <row r="73" spans="1:15" ht="18.75" customHeight="1" x14ac:dyDescent="0.25">
      <c r="A73" s="27" t="s">
        <v>136</v>
      </c>
      <c r="B73" s="24" t="s">
        <v>206</v>
      </c>
      <c r="C73" s="25">
        <v>3</v>
      </c>
      <c r="D73" s="26" t="s">
        <v>13</v>
      </c>
      <c r="E73" s="26"/>
      <c r="F73" s="24"/>
      <c r="G73" s="29"/>
      <c r="H73" s="29"/>
      <c r="I73" s="145">
        <f t="shared" si="0"/>
        <v>0</v>
      </c>
      <c r="J73" s="144">
        <f t="shared" si="1"/>
        <v>0</v>
      </c>
      <c r="K73" s="144">
        <f t="shared" si="2"/>
        <v>0</v>
      </c>
      <c r="L73" s="34"/>
      <c r="M73" s="70"/>
      <c r="N73" s="71"/>
      <c r="O73" s="71"/>
    </row>
    <row r="74" spans="1:15" ht="18.75" customHeight="1" x14ac:dyDescent="0.25">
      <c r="A74" s="27" t="s">
        <v>137</v>
      </c>
      <c r="B74" s="24" t="s">
        <v>517</v>
      </c>
      <c r="C74" s="25">
        <v>0.5</v>
      </c>
      <c r="D74" s="26" t="s">
        <v>13</v>
      </c>
      <c r="E74" s="26"/>
      <c r="F74" s="24"/>
      <c r="G74" s="29"/>
      <c r="H74" s="29"/>
      <c r="I74" s="145">
        <f t="shared" si="0"/>
        <v>0</v>
      </c>
      <c r="J74" s="144">
        <f t="shared" si="1"/>
        <v>0</v>
      </c>
      <c r="K74" s="144">
        <f t="shared" si="2"/>
        <v>0</v>
      </c>
      <c r="L74" s="34"/>
      <c r="M74" s="70"/>
      <c r="N74" s="71"/>
      <c r="O74" s="71"/>
    </row>
    <row r="75" spans="1:15" ht="26.4" x14ac:dyDescent="0.25">
      <c r="A75" s="27" t="s">
        <v>138</v>
      </c>
      <c r="B75" s="24" t="s">
        <v>1110</v>
      </c>
      <c r="C75" s="25">
        <v>65</v>
      </c>
      <c r="D75" s="26" t="s">
        <v>13</v>
      </c>
      <c r="E75" s="26" t="s">
        <v>612</v>
      </c>
      <c r="F75" s="24"/>
      <c r="G75" s="29"/>
      <c r="H75" s="29"/>
      <c r="I75" s="145">
        <f t="shared" si="0"/>
        <v>0</v>
      </c>
      <c r="J75" s="144">
        <f t="shared" si="1"/>
        <v>0</v>
      </c>
      <c r="K75" s="144">
        <f t="shared" si="2"/>
        <v>0</v>
      </c>
      <c r="L75" s="34"/>
      <c r="M75" s="70"/>
      <c r="N75" s="71"/>
      <c r="O75" s="71"/>
    </row>
    <row r="76" spans="1:15" ht="18.75" customHeight="1" x14ac:dyDescent="0.25">
      <c r="A76" s="27" t="s">
        <v>139</v>
      </c>
      <c r="B76" s="28" t="s">
        <v>207</v>
      </c>
      <c r="C76" s="25">
        <v>100</v>
      </c>
      <c r="D76" s="26" t="s">
        <v>13</v>
      </c>
      <c r="E76" s="26"/>
      <c r="F76" s="24"/>
      <c r="G76" s="29"/>
      <c r="H76" s="29"/>
      <c r="I76" s="145">
        <f t="shared" si="0"/>
        <v>0</v>
      </c>
      <c r="J76" s="144">
        <f t="shared" si="1"/>
        <v>0</v>
      </c>
      <c r="K76" s="144">
        <f t="shared" si="2"/>
        <v>0</v>
      </c>
      <c r="L76" s="34"/>
      <c r="M76" s="70"/>
      <c r="N76" s="71"/>
      <c r="O76" s="71"/>
    </row>
    <row r="77" spans="1:15" ht="18.75" customHeight="1" x14ac:dyDescent="0.25">
      <c r="A77" s="27" t="s">
        <v>140</v>
      </c>
      <c r="B77" s="24" t="s">
        <v>209</v>
      </c>
      <c r="C77" s="25">
        <v>8</v>
      </c>
      <c r="D77" s="26" t="s">
        <v>13</v>
      </c>
      <c r="E77" s="26"/>
      <c r="F77" s="24"/>
      <c r="G77" s="29"/>
      <c r="H77" s="29"/>
      <c r="I77" s="145">
        <f t="shared" si="0"/>
        <v>0</v>
      </c>
      <c r="J77" s="144">
        <f t="shared" si="1"/>
        <v>0</v>
      </c>
      <c r="K77" s="144">
        <f t="shared" si="2"/>
        <v>0</v>
      </c>
      <c r="L77" s="34"/>
      <c r="M77" s="70"/>
      <c r="N77" s="71"/>
      <c r="O77" s="71"/>
    </row>
    <row r="78" spans="1:15" ht="18.75" customHeight="1" x14ac:dyDescent="0.25">
      <c r="A78" s="27" t="s">
        <v>141</v>
      </c>
      <c r="B78" s="24" t="s">
        <v>210</v>
      </c>
      <c r="C78" s="25">
        <v>40</v>
      </c>
      <c r="D78" s="26" t="s">
        <v>13</v>
      </c>
      <c r="E78" s="26"/>
      <c r="F78" s="24"/>
      <c r="G78" s="29"/>
      <c r="H78" s="29"/>
      <c r="I78" s="145">
        <f t="shared" si="0"/>
        <v>0</v>
      </c>
      <c r="J78" s="144">
        <f t="shared" si="1"/>
        <v>0</v>
      </c>
      <c r="K78" s="144">
        <f t="shared" si="2"/>
        <v>0</v>
      </c>
      <c r="L78" s="34"/>
      <c r="M78" s="70"/>
      <c r="N78" s="71"/>
      <c r="O78" s="71"/>
    </row>
    <row r="79" spans="1:15" ht="18.75" customHeight="1" x14ac:dyDescent="0.25">
      <c r="A79" s="27" t="s">
        <v>156</v>
      </c>
      <c r="B79" s="24" t="s">
        <v>211</v>
      </c>
      <c r="C79" s="25">
        <v>133</v>
      </c>
      <c r="D79" s="26" t="s">
        <v>13</v>
      </c>
      <c r="E79" s="26"/>
      <c r="F79" s="24"/>
      <c r="G79" s="29"/>
      <c r="H79" s="29"/>
      <c r="I79" s="145">
        <f t="shared" si="0"/>
        <v>0</v>
      </c>
      <c r="J79" s="144">
        <f t="shared" si="1"/>
        <v>0</v>
      </c>
      <c r="K79" s="144">
        <f t="shared" si="2"/>
        <v>0</v>
      </c>
      <c r="L79" s="34"/>
      <c r="M79" s="70"/>
      <c r="N79" s="71"/>
      <c r="O79" s="71"/>
    </row>
    <row r="80" spans="1:15" ht="18.75" customHeight="1" x14ac:dyDescent="0.25">
      <c r="A80" s="27" t="s">
        <v>142</v>
      </c>
      <c r="B80" s="24" t="s">
        <v>1111</v>
      </c>
      <c r="C80" s="25">
        <v>20</v>
      </c>
      <c r="D80" s="26" t="s">
        <v>13</v>
      </c>
      <c r="E80" s="26" t="s">
        <v>589</v>
      </c>
      <c r="F80" s="24"/>
      <c r="G80" s="29"/>
      <c r="H80" s="29"/>
      <c r="I80" s="145">
        <f t="shared" si="0"/>
        <v>0</v>
      </c>
      <c r="J80" s="144">
        <f t="shared" si="1"/>
        <v>0</v>
      </c>
      <c r="K80" s="144">
        <f t="shared" si="2"/>
        <v>0</v>
      </c>
      <c r="L80" s="34"/>
      <c r="M80" s="70"/>
      <c r="N80" s="71"/>
      <c r="O80" s="71"/>
    </row>
    <row r="81" spans="1:15" ht="18.75" customHeight="1" x14ac:dyDescent="0.25">
      <c r="A81" s="27" t="s">
        <v>143</v>
      </c>
      <c r="B81" s="24" t="s">
        <v>213</v>
      </c>
      <c r="C81" s="25">
        <v>5</v>
      </c>
      <c r="D81" s="26" t="s">
        <v>13</v>
      </c>
      <c r="E81" s="26"/>
      <c r="F81" s="24"/>
      <c r="G81" s="29"/>
      <c r="H81" s="29"/>
      <c r="I81" s="145">
        <f t="shared" si="0"/>
        <v>0</v>
      </c>
      <c r="J81" s="144">
        <f t="shared" si="1"/>
        <v>0</v>
      </c>
      <c r="K81" s="144">
        <f t="shared" si="2"/>
        <v>0</v>
      </c>
      <c r="L81" s="34"/>
      <c r="M81" s="70"/>
      <c r="N81" s="71"/>
      <c r="O81" s="71"/>
    </row>
    <row r="82" spans="1:15" ht="18.75" customHeight="1" x14ac:dyDescent="0.25">
      <c r="A82" s="27" t="s">
        <v>144</v>
      </c>
      <c r="B82" s="24" t="s">
        <v>214</v>
      </c>
      <c r="C82" s="25">
        <v>53</v>
      </c>
      <c r="D82" s="26" t="s">
        <v>13</v>
      </c>
      <c r="E82" s="26"/>
      <c r="F82" s="24"/>
      <c r="G82" s="29"/>
      <c r="H82" s="29"/>
      <c r="I82" s="145">
        <f t="shared" si="0"/>
        <v>0</v>
      </c>
      <c r="J82" s="144">
        <f t="shared" si="1"/>
        <v>0</v>
      </c>
      <c r="K82" s="144">
        <f t="shared" si="2"/>
        <v>0</v>
      </c>
      <c r="L82" s="34"/>
      <c r="M82" s="70"/>
      <c r="N82" s="71"/>
      <c r="O82" s="71"/>
    </row>
    <row r="83" spans="1:15" ht="18.75" customHeight="1" x14ac:dyDescent="0.25">
      <c r="A83" s="27" t="s">
        <v>145</v>
      </c>
      <c r="B83" s="24" t="s">
        <v>215</v>
      </c>
      <c r="C83" s="25">
        <v>54</v>
      </c>
      <c r="D83" s="26" t="s">
        <v>13</v>
      </c>
      <c r="E83" s="26"/>
      <c r="F83" s="24"/>
      <c r="G83" s="29"/>
      <c r="H83" s="29"/>
      <c r="I83" s="145">
        <f t="shared" si="0"/>
        <v>0</v>
      </c>
      <c r="J83" s="144">
        <f t="shared" si="1"/>
        <v>0</v>
      </c>
      <c r="K83" s="144">
        <f t="shared" si="2"/>
        <v>0</v>
      </c>
      <c r="L83" s="34"/>
      <c r="M83" s="70"/>
      <c r="N83" s="71"/>
      <c r="O83" s="71"/>
    </row>
    <row r="84" spans="1:15" ht="18.75" customHeight="1" x14ac:dyDescent="0.25">
      <c r="A84" s="27" t="s">
        <v>146</v>
      </c>
      <c r="B84" s="24" t="s">
        <v>216</v>
      </c>
      <c r="C84" s="25">
        <v>135</v>
      </c>
      <c r="D84" s="26" t="s">
        <v>13</v>
      </c>
      <c r="E84" s="26"/>
      <c r="F84" s="24"/>
      <c r="G84" s="29"/>
      <c r="H84" s="29"/>
      <c r="I84" s="145">
        <f t="shared" si="0"/>
        <v>0</v>
      </c>
      <c r="J84" s="144">
        <f t="shared" si="1"/>
        <v>0</v>
      </c>
      <c r="K84" s="144">
        <f t="shared" si="2"/>
        <v>0</v>
      </c>
      <c r="L84" s="34"/>
      <c r="M84" s="70"/>
      <c r="N84" s="71"/>
      <c r="O84" s="71"/>
    </row>
    <row r="85" spans="1:15" ht="18.75" customHeight="1" x14ac:dyDescent="0.25">
      <c r="A85" s="27" t="s">
        <v>147</v>
      </c>
      <c r="B85" s="24" t="s">
        <v>1330</v>
      </c>
      <c r="C85" s="25">
        <v>372</v>
      </c>
      <c r="D85" s="26" t="s">
        <v>13</v>
      </c>
      <c r="E85" s="26"/>
      <c r="F85" s="24"/>
      <c r="G85" s="29"/>
      <c r="H85" s="29"/>
      <c r="I85" s="145">
        <f t="shared" ref="I85:I109" si="3">C85*H85</f>
        <v>0</v>
      </c>
      <c r="J85" s="144">
        <f t="shared" ref="J85:J109" si="4">I85*0.095</f>
        <v>0</v>
      </c>
      <c r="K85" s="144">
        <f t="shared" ref="K85:K109" si="5">I85+J85</f>
        <v>0</v>
      </c>
      <c r="L85" s="34"/>
      <c r="M85" s="70"/>
      <c r="N85" s="71"/>
      <c r="O85" s="71"/>
    </row>
    <row r="86" spans="1:15" ht="18.75" customHeight="1" x14ac:dyDescent="0.25">
      <c r="A86" s="27" t="s">
        <v>148</v>
      </c>
      <c r="B86" s="24" t="s">
        <v>221</v>
      </c>
      <c r="C86" s="25">
        <v>5</v>
      </c>
      <c r="D86" s="26" t="s">
        <v>13</v>
      </c>
      <c r="E86" s="26"/>
      <c r="F86" s="24"/>
      <c r="G86" s="29"/>
      <c r="H86" s="29"/>
      <c r="I86" s="145">
        <f t="shared" si="3"/>
        <v>0</v>
      </c>
      <c r="J86" s="144">
        <f t="shared" si="4"/>
        <v>0</v>
      </c>
      <c r="K86" s="144">
        <f t="shared" si="5"/>
        <v>0</v>
      </c>
      <c r="L86" s="34"/>
      <c r="M86" s="70"/>
      <c r="N86" s="71"/>
      <c r="O86" s="71"/>
    </row>
    <row r="87" spans="1:15" ht="18.75" customHeight="1" x14ac:dyDescent="0.25">
      <c r="A87" s="27" t="s">
        <v>149</v>
      </c>
      <c r="B87" s="24" t="s">
        <v>516</v>
      </c>
      <c r="C87" s="25">
        <v>54</v>
      </c>
      <c r="D87" s="26" t="s">
        <v>13</v>
      </c>
      <c r="E87" s="26"/>
      <c r="F87" s="24"/>
      <c r="G87" s="29"/>
      <c r="H87" s="29"/>
      <c r="I87" s="145">
        <f t="shared" si="3"/>
        <v>0</v>
      </c>
      <c r="J87" s="144">
        <f t="shared" si="4"/>
        <v>0</v>
      </c>
      <c r="K87" s="144">
        <f t="shared" si="5"/>
        <v>0</v>
      </c>
      <c r="L87" s="34"/>
      <c r="M87" s="70"/>
      <c r="N87" s="71"/>
      <c r="O87" s="71"/>
    </row>
    <row r="88" spans="1:15" ht="18.75" customHeight="1" x14ac:dyDescent="0.25">
      <c r="A88" s="27" t="s">
        <v>203</v>
      </c>
      <c r="B88" s="24" t="s">
        <v>223</v>
      </c>
      <c r="C88" s="25">
        <v>183</v>
      </c>
      <c r="D88" s="26" t="s">
        <v>13</v>
      </c>
      <c r="E88" s="26"/>
      <c r="F88" s="24"/>
      <c r="G88" s="29"/>
      <c r="H88" s="29"/>
      <c r="I88" s="145">
        <f t="shared" si="3"/>
        <v>0</v>
      </c>
      <c r="J88" s="144">
        <f t="shared" si="4"/>
        <v>0</v>
      </c>
      <c r="K88" s="144">
        <f t="shared" si="5"/>
        <v>0</v>
      </c>
      <c r="L88" s="34"/>
      <c r="M88" s="70"/>
      <c r="N88" s="71"/>
      <c r="O88" s="71"/>
    </row>
    <row r="89" spans="1:15" ht="18.75" customHeight="1" x14ac:dyDescent="0.25">
      <c r="A89" s="27" t="s">
        <v>157</v>
      </c>
      <c r="B89" s="24" t="s">
        <v>515</v>
      </c>
      <c r="C89" s="25">
        <v>10</v>
      </c>
      <c r="D89" s="26" t="s">
        <v>13</v>
      </c>
      <c r="E89" s="26"/>
      <c r="F89" s="24"/>
      <c r="G89" s="29"/>
      <c r="H89" s="29"/>
      <c r="I89" s="145">
        <f t="shared" si="3"/>
        <v>0</v>
      </c>
      <c r="J89" s="144">
        <f t="shared" si="4"/>
        <v>0</v>
      </c>
      <c r="K89" s="144">
        <f t="shared" si="5"/>
        <v>0</v>
      </c>
      <c r="L89" s="34"/>
      <c r="M89" s="70"/>
      <c r="N89" s="71"/>
      <c r="O89" s="71"/>
    </row>
    <row r="90" spans="1:15" ht="18.75" customHeight="1" x14ac:dyDescent="0.25">
      <c r="A90" s="27" t="s">
        <v>204</v>
      </c>
      <c r="B90" s="24" t="s">
        <v>225</v>
      </c>
      <c r="C90" s="25">
        <v>11</v>
      </c>
      <c r="D90" s="26" t="s">
        <v>13</v>
      </c>
      <c r="E90" s="26"/>
      <c r="F90" s="24"/>
      <c r="G90" s="29"/>
      <c r="H90" s="29"/>
      <c r="I90" s="145">
        <f t="shared" si="3"/>
        <v>0</v>
      </c>
      <c r="J90" s="144">
        <f t="shared" si="4"/>
        <v>0</v>
      </c>
      <c r="K90" s="144">
        <f t="shared" si="5"/>
        <v>0</v>
      </c>
      <c r="L90" s="34"/>
      <c r="M90" s="70"/>
      <c r="N90" s="71"/>
      <c r="O90" s="71"/>
    </row>
    <row r="91" spans="1:15" ht="18.75" customHeight="1" x14ac:dyDescent="0.25">
      <c r="A91" s="27" t="s">
        <v>158</v>
      </c>
      <c r="B91" s="24" t="s">
        <v>227</v>
      </c>
      <c r="C91" s="25">
        <v>38</v>
      </c>
      <c r="D91" s="26" t="s">
        <v>13</v>
      </c>
      <c r="E91" s="26"/>
      <c r="F91" s="24"/>
      <c r="G91" s="29"/>
      <c r="H91" s="29"/>
      <c r="I91" s="145">
        <f t="shared" si="3"/>
        <v>0</v>
      </c>
      <c r="J91" s="144">
        <f t="shared" si="4"/>
        <v>0</v>
      </c>
      <c r="K91" s="144">
        <f t="shared" si="5"/>
        <v>0</v>
      </c>
      <c r="L91" s="34"/>
      <c r="M91" s="70"/>
      <c r="N91" s="71"/>
      <c r="O91" s="71"/>
    </row>
    <row r="92" spans="1:15" ht="18.75" customHeight="1" x14ac:dyDescent="0.25">
      <c r="A92" s="27" t="s">
        <v>205</v>
      </c>
      <c r="B92" s="24" t="s">
        <v>229</v>
      </c>
      <c r="C92" s="25">
        <v>6</v>
      </c>
      <c r="D92" s="26" t="s">
        <v>13</v>
      </c>
      <c r="E92" s="26"/>
      <c r="F92" s="24"/>
      <c r="G92" s="29"/>
      <c r="H92" s="29"/>
      <c r="I92" s="145">
        <f t="shared" si="3"/>
        <v>0</v>
      </c>
      <c r="J92" s="144">
        <f t="shared" si="4"/>
        <v>0</v>
      </c>
      <c r="K92" s="144">
        <f t="shared" si="5"/>
        <v>0</v>
      </c>
      <c r="L92" s="34"/>
      <c r="M92" s="70"/>
      <c r="N92" s="71"/>
      <c r="O92" s="71"/>
    </row>
    <row r="93" spans="1:15" ht="18.75" customHeight="1" x14ac:dyDescent="0.25">
      <c r="A93" s="27" t="s">
        <v>159</v>
      </c>
      <c r="B93" s="24" t="s">
        <v>233</v>
      </c>
      <c r="C93" s="25">
        <v>10</v>
      </c>
      <c r="D93" s="26" t="s">
        <v>13</v>
      </c>
      <c r="E93" s="26"/>
      <c r="F93" s="24"/>
      <c r="G93" s="29"/>
      <c r="H93" s="29"/>
      <c r="I93" s="145">
        <f t="shared" si="3"/>
        <v>0</v>
      </c>
      <c r="J93" s="144">
        <f t="shared" si="4"/>
        <v>0</v>
      </c>
      <c r="K93" s="144">
        <f t="shared" si="5"/>
        <v>0</v>
      </c>
      <c r="L93" s="34"/>
      <c r="M93" s="70"/>
      <c r="N93" s="71"/>
      <c r="O93" s="71"/>
    </row>
    <row r="94" spans="1:15" ht="18.75" customHeight="1" x14ac:dyDescent="0.25">
      <c r="A94" s="27" t="s">
        <v>160</v>
      </c>
      <c r="B94" s="24" t="s">
        <v>235</v>
      </c>
      <c r="C94" s="25">
        <v>5</v>
      </c>
      <c r="D94" s="26" t="s">
        <v>13</v>
      </c>
      <c r="E94" s="26"/>
      <c r="F94" s="24"/>
      <c r="G94" s="29"/>
      <c r="H94" s="29"/>
      <c r="I94" s="145">
        <f t="shared" si="3"/>
        <v>0</v>
      </c>
      <c r="J94" s="144">
        <f t="shared" si="4"/>
        <v>0</v>
      </c>
      <c r="K94" s="144">
        <f t="shared" si="5"/>
        <v>0</v>
      </c>
      <c r="L94" s="34"/>
      <c r="M94" s="70"/>
      <c r="N94" s="71"/>
      <c r="O94" s="71"/>
    </row>
    <row r="95" spans="1:15" ht="18.75" customHeight="1" x14ac:dyDescent="0.25">
      <c r="A95" s="27" t="s">
        <v>208</v>
      </c>
      <c r="B95" s="24" t="s">
        <v>238</v>
      </c>
      <c r="C95" s="25">
        <v>10</v>
      </c>
      <c r="D95" s="26" t="s">
        <v>13</v>
      </c>
      <c r="E95" s="26"/>
      <c r="F95" s="24"/>
      <c r="G95" s="29"/>
      <c r="H95" s="29"/>
      <c r="I95" s="145">
        <f t="shared" si="3"/>
        <v>0</v>
      </c>
      <c r="J95" s="144">
        <f t="shared" si="4"/>
        <v>0</v>
      </c>
      <c r="K95" s="144">
        <f t="shared" si="5"/>
        <v>0</v>
      </c>
      <c r="L95" s="34"/>
      <c r="M95" s="70"/>
      <c r="N95" s="71"/>
      <c r="O95" s="71"/>
    </row>
    <row r="96" spans="1:15" ht="18.75" customHeight="1" x14ac:dyDescent="0.25">
      <c r="A96" s="27" t="s">
        <v>161</v>
      </c>
      <c r="B96" s="24" t="s">
        <v>240</v>
      </c>
      <c r="C96" s="25">
        <v>2</v>
      </c>
      <c r="D96" s="26" t="s">
        <v>13</v>
      </c>
      <c r="E96" s="26"/>
      <c r="F96" s="24"/>
      <c r="G96" s="29"/>
      <c r="H96" s="29"/>
      <c r="I96" s="145">
        <f t="shared" si="3"/>
        <v>0</v>
      </c>
      <c r="J96" s="144">
        <f t="shared" si="4"/>
        <v>0</v>
      </c>
      <c r="K96" s="144">
        <f t="shared" si="5"/>
        <v>0</v>
      </c>
      <c r="L96" s="34"/>
      <c r="M96" s="70"/>
      <c r="N96" s="71"/>
      <c r="O96" s="71"/>
    </row>
    <row r="97" spans="1:16" ht="18.75" customHeight="1" x14ac:dyDescent="0.25">
      <c r="A97" s="27" t="s">
        <v>162</v>
      </c>
      <c r="B97" s="24" t="s">
        <v>514</v>
      </c>
      <c r="C97" s="25">
        <v>4</v>
      </c>
      <c r="D97" s="26" t="s">
        <v>13</v>
      </c>
      <c r="E97" s="26"/>
      <c r="F97" s="24"/>
      <c r="G97" s="29"/>
      <c r="H97" s="29"/>
      <c r="I97" s="145">
        <f t="shared" si="3"/>
        <v>0</v>
      </c>
      <c r="J97" s="144">
        <f t="shared" si="4"/>
        <v>0</v>
      </c>
      <c r="K97" s="144">
        <f t="shared" si="5"/>
        <v>0</v>
      </c>
      <c r="L97" s="34"/>
      <c r="M97" s="70"/>
      <c r="N97" s="71"/>
      <c r="O97" s="71"/>
    </row>
    <row r="98" spans="1:16" ht="18.75" customHeight="1" x14ac:dyDescent="0.25">
      <c r="A98" s="27" t="s">
        <v>163</v>
      </c>
      <c r="B98" s="24" t="s">
        <v>1112</v>
      </c>
      <c r="C98" s="25">
        <v>1</v>
      </c>
      <c r="D98" s="26" t="s">
        <v>76</v>
      </c>
      <c r="E98" s="26" t="s">
        <v>595</v>
      </c>
      <c r="F98" s="24"/>
      <c r="G98" s="29"/>
      <c r="H98" s="29"/>
      <c r="I98" s="145">
        <f t="shared" si="3"/>
        <v>0</v>
      </c>
      <c r="J98" s="144">
        <f t="shared" si="4"/>
        <v>0</v>
      </c>
      <c r="K98" s="144">
        <f t="shared" si="5"/>
        <v>0</v>
      </c>
      <c r="L98" s="34"/>
      <c r="M98" s="70"/>
      <c r="N98" s="71"/>
      <c r="O98" s="71"/>
    </row>
    <row r="99" spans="1:16" ht="18.75" customHeight="1" x14ac:dyDescent="0.25">
      <c r="A99" s="27" t="s">
        <v>164</v>
      </c>
      <c r="B99" s="24" t="s">
        <v>244</v>
      </c>
      <c r="C99" s="25">
        <v>36</v>
      </c>
      <c r="D99" s="26" t="s">
        <v>13</v>
      </c>
      <c r="E99" s="26"/>
      <c r="F99" s="24"/>
      <c r="G99" s="29"/>
      <c r="H99" s="29"/>
      <c r="I99" s="145">
        <f t="shared" si="3"/>
        <v>0</v>
      </c>
      <c r="J99" s="144">
        <f t="shared" si="4"/>
        <v>0</v>
      </c>
      <c r="K99" s="144">
        <f t="shared" si="5"/>
        <v>0</v>
      </c>
      <c r="L99" s="34"/>
      <c r="M99" s="70"/>
      <c r="N99" s="71"/>
      <c r="O99" s="71"/>
    </row>
    <row r="100" spans="1:16" ht="18.75" customHeight="1" x14ac:dyDescent="0.25">
      <c r="A100" s="27" t="s">
        <v>212</v>
      </c>
      <c r="B100" s="24" t="s">
        <v>1113</v>
      </c>
      <c r="C100" s="25">
        <v>12</v>
      </c>
      <c r="D100" s="26" t="s">
        <v>13</v>
      </c>
      <c r="E100" s="26" t="s">
        <v>586</v>
      </c>
      <c r="F100" s="24"/>
      <c r="G100" s="29"/>
      <c r="H100" s="29"/>
      <c r="I100" s="145">
        <f t="shared" si="3"/>
        <v>0</v>
      </c>
      <c r="J100" s="144">
        <f t="shared" si="4"/>
        <v>0</v>
      </c>
      <c r="K100" s="144">
        <f t="shared" si="5"/>
        <v>0</v>
      </c>
      <c r="L100" s="34"/>
      <c r="M100" s="70"/>
      <c r="N100" s="71"/>
      <c r="O100" s="71"/>
    </row>
    <row r="101" spans="1:16" ht="28.5" customHeight="1" x14ac:dyDescent="0.25">
      <c r="A101" s="27" t="s">
        <v>165</v>
      </c>
      <c r="B101" s="24" t="s">
        <v>367</v>
      </c>
      <c r="C101" s="25">
        <v>258</v>
      </c>
      <c r="D101" s="26" t="s">
        <v>13</v>
      </c>
      <c r="E101" s="26"/>
      <c r="F101" s="24"/>
      <c r="G101" s="29"/>
      <c r="H101" s="29"/>
      <c r="I101" s="145">
        <f t="shared" si="3"/>
        <v>0</v>
      </c>
      <c r="J101" s="144">
        <f t="shared" si="4"/>
        <v>0</v>
      </c>
      <c r="K101" s="144">
        <f t="shared" si="5"/>
        <v>0</v>
      </c>
      <c r="L101" s="34"/>
      <c r="M101" s="70"/>
      <c r="N101" s="71"/>
      <c r="O101" s="71"/>
    </row>
    <row r="102" spans="1:16" ht="20.25" customHeight="1" x14ac:dyDescent="0.25">
      <c r="A102" s="27" t="s">
        <v>166</v>
      </c>
      <c r="B102" s="24" t="s">
        <v>1114</v>
      </c>
      <c r="C102" s="25">
        <v>9</v>
      </c>
      <c r="D102" s="26" t="s">
        <v>13</v>
      </c>
      <c r="E102" s="26" t="s">
        <v>589</v>
      </c>
      <c r="F102" s="24"/>
      <c r="G102" s="29"/>
      <c r="H102" s="29"/>
      <c r="I102" s="145">
        <f t="shared" si="3"/>
        <v>0</v>
      </c>
      <c r="J102" s="144">
        <f t="shared" si="4"/>
        <v>0</v>
      </c>
      <c r="K102" s="144">
        <f t="shared" si="5"/>
        <v>0</v>
      </c>
      <c r="L102" s="34"/>
      <c r="M102" s="70"/>
      <c r="N102" s="71"/>
      <c r="O102" s="71"/>
    </row>
    <row r="103" spans="1:16" ht="18.75" customHeight="1" x14ac:dyDescent="0.25">
      <c r="A103" s="27" t="s">
        <v>167</v>
      </c>
      <c r="B103" s="24" t="s">
        <v>248</v>
      </c>
      <c r="C103" s="25">
        <v>31</v>
      </c>
      <c r="D103" s="26" t="s">
        <v>13</v>
      </c>
      <c r="E103" s="26"/>
      <c r="F103" s="24"/>
      <c r="G103" s="29"/>
      <c r="H103" s="29"/>
      <c r="I103" s="145">
        <f t="shared" si="3"/>
        <v>0</v>
      </c>
      <c r="J103" s="144">
        <f t="shared" si="4"/>
        <v>0</v>
      </c>
      <c r="K103" s="144">
        <f t="shared" si="5"/>
        <v>0</v>
      </c>
      <c r="L103" s="34"/>
      <c r="M103" s="70"/>
      <c r="N103" s="71"/>
      <c r="O103" s="71"/>
    </row>
    <row r="104" spans="1:16" ht="18.75" customHeight="1" x14ac:dyDescent="0.25">
      <c r="A104" s="27" t="s">
        <v>168</v>
      </c>
      <c r="B104" s="24" t="s">
        <v>513</v>
      </c>
      <c r="C104" s="25">
        <v>20</v>
      </c>
      <c r="D104" s="26"/>
      <c r="E104" s="26"/>
      <c r="F104" s="24"/>
      <c r="G104" s="29"/>
      <c r="H104" s="29"/>
      <c r="I104" s="145">
        <f t="shared" si="3"/>
        <v>0</v>
      </c>
      <c r="J104" s="144">
        <f t="shared" si="4"/>
        <v>0</v>
      </c>
      <c r="K104" s="144">
        <f t="shared" si="5"/>
        <v>0</v>
      </c>
      <c r="L104" s="34"/>
      <c r="M104" s="70"/>
      <c r="N104" s="71"/>
      <c r="O104" s="71"/>
    </row>
    <row r="105" spans="1:16" ht="18.75" customHeight="1" x14ac:dyDescent="0.25">
      <c r="A105" s="27" t="s">
        <v>169</v>
      </c>
      <c r="B105" s="24" t="s">
        <v>512</v>
      </c>
      <c r="C105" s="25">
        <v>16</v>
      </c>
      <c r="D105" s="26" t="s">
        <v>13</v>
      </c>
      <c r="E105" s="26"/>
      <c r="F105" s="24"/>
      <c r="G105" s="29"/>
      <c r="H105" s="29"/>
      <c r="I105" s="145">
        <f t="shared" si="3"/>
        <v>0</v>
      </c>
      <c r="J105" s="144">
        <f t="shared" si="4"/>
        <v>0</v>
      </c>
      <c r="K105" s="144">
        <f t="shared" si="5"/>
        <v>0</v>
      </c>
      <c r="L105" s="34"/>
      <c r="M105" s="70"/>
      <c r="N105" s="71"/>
      <c r="O105" s="71"/>
    </row>
    <row r="106" spans="1:16" ht="18.75" customHeight="1" x14ac:dyDescent="0.25">
      <c r="A106" s="27" t="s">
        <v>170</v>
      </c>
      <c r="B106" s="24" t="s">
        <v>263</v>
      </c>
      <c r="C106" s="25">
        <v>10</v>
      </c>
      <c r="D106" s="26" t="s">
        <v>13</v>
      </c>
      <c r="E106" s="26"/>
      <c r="F106" s="24"/>
      <c r="G106" s="29"/>
      <c r="H106" s="29"/>
      <c r="I106" s="145">
        <f t="shared" si="3"/>
        <v>0</v>
      </c>
      <c r="J106" s="144">
        <f t="shared" si="4"/>
        <v>0</v>
      </c>
      <c r="K106" s="144">
        <f t="shared" si="5"/>
        <v>0</v>
      </c>
      <c r="L106" s="34"/>
      <c r="M106" s="70"/>
      <c r="N106" s="71"/>
      <c r="O106" s="71"/>
    </row>
    <row r="107" spans="1:16" ht="18.75" customHeight="1" x14ac:dyDescent="0.25">
      <c r="A107" s="27" t="s">
        <v>171</v>
      </c>
      <c r="B107" s="24" t="s">
        <v>387</v>
      </c>
      <c r="C107" s="25">
        <v>10</v>
      </c>
      <c r="D107" s="26" t="s">
        <v>13</v>
      </c>
      <c r="E107" s="26"/>
      <c r="F107" s="24"/>
      <c r="G107" s="29"/>
      <c r="H107" s="29"/>
      <c r="I107" s="145">
        <f t="shared" si="3"/>
        <v>0</v>
      </c>
      <c r="J107" s="144">
        <f t="shared" si="4"/>
        <v>0</v>
      </c>
      <c r="K107" s="144">
        <f t="shared" si="5"/>
        <v>0</v>
      </c>
      <c r="L107" s="34"/>
      <c r="M107" s="70"/>
      <c r="N107" s="71"/>
      <c r="O107" s="71"/>
    </row>
    <row r="108" spans="1:16" ht="18.75" customHeight="1" x14ac:dyDescent="0.25">
      <c r="A108" s="27" t="s">
        <v>172</v>
      </c>
      <c r="B108" s="24" t="s">
        <v>1329</v>
      </c>
      <c r="C108" s="25">
        <v>8</v>
      </c>
      <c r="D108" s="26" t="s">
        <v>13</v>
      </c>
      <c r="E108" s="26"/>
      <c r="F108" s="24"/>
      <c r="G108" s="29"/>
      <c r="H108" s="29"/>
      <c r="I108" s="145">
        <f t="shared" si="3"/>
        <v>0</v>
      </c>
      <c r="J108" s="144">
        <f t="shared" si="4"/>
        <v>0</v>
      </c>
      <c r="K108" s="144">
        <f t="shared" si="5"/>
        <v>0</v>
      </c>
      <c r="L108" s="34"/>
      <c r="M108" s="70"/>
      <c r="N108" s="71"/>
      <c r="O108" s="71"/>
    </row>
    <row r="109" spans="1:16" ht="18.75" customHeight="1" x14ac:dyDescent="0.25">
      <c r="A109" s="27" t="s">
        <v>217</v>
      </c>
      <c r="B109" s="24" t="s">
        <v>255</v>
      </c>
      <c r="C109" s="25">
        <v>202</v>
      </c>
      <c r="D109" s="26" t="s">
        <v>13</v>
      </c>
      <c r="E109" s="26"/>
      <c r="F109" s="24"/>
      <c r="G109" s="29"/>
      <c r="H109" s="29"/>
      <c r="I109" s="145">
        <f t="shared" si="3"/>
        <v>0</v>
      </c>
      <c r="J109" s="144">
        <f t="shared" si="4"/>
        <v>0</v>
      </c>
      <c r="K109" s="144">
        <f t="shared" si="5"/>
        <v>0</v>
      </c>
      <c r="L109" s="34"/>
      <c r="M109" s="70"/>
      <c r="N109" s="71"/>
      <c r="O109" s="71"/>
    </row>
    <row r="110" spans="1:16" ht="27.6" x14ac:dyDescent="0.25">
      <c r="A110" s="91"/>
      <c r="B110" s="135" t="s">
        <v>1295</v>
      </c>
      <c r="C110" s="93" t="s">
        <v>1284</v>
      </c>
      <c r="D110" s="94" t="s">
        <v>1284</v>
      </c>
      <c r="E110" s="94" t="s">
        <v>1284</v>
      </c>
      <c r="F110" s="94" t="s">
        <v>1284</v>
      </c>
      <c r="G110" s="95" t="s">
        <v>1284</v>
      </c>
      <c r="H110" s="94" t="s">
        <v>1284</v>
      </c>
      <c r="I110" s="129">
        <f t="shared" ref="I110:N110" si="6">SUM(I19:I109)</f>
        <v>0</v>
      </c>
      <c r="J110" s="129">
        <f t="shared" si="6"/>
        <v>0</v>
      </c>
      <c r="K110" s="129">
        <f t="shared" si="6"/>
        <v>0</v>
      </c>
      <c r="L110" s="107">
        <f t="shared" si="6"/>
        <v>0</v>
      </c>
      <c r="M110" s="107">
        <f t="shared" si="6"/>
        <v>0</v>
      </c>
      <c r="N110" s="107">
        <f t="shared" si="6"/>
        <v>0</v>
      </c>
      <c r="O110" s="69"/>
      <c r="P110" s="74"/>
    </row>
    <row r="111" spans="1:16" ht="11.25" customHeight="1" x14ac:dyDescent="0.25">
      <c r="A111" s="4"/>
    </row>
    <row r="112" spans="1:16" ht="13.8" x14ac:dyDescent="0.25">
      <c r="A112" s="2" t="s">
        <v>44</v>
      </c>
    </row>
    <row r="113" spans="1:16" s="19" customFormat="1" x14ac:dyDescent="0.25">
      <c r="A113" s="55" t="s">
        <v>422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s="19" customFormat="1" x14ac:dyDescent="0.25">
      <c r="A114" s="55" t="s">
        <v>421</v>
      </c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s="19" customFormat="1" x14ac:dyDescent="0.25">
      <c r="A115" s="55" t="s">
        <v>419</v>
      </c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</row>
    <row r="116" spans="1:16" s="19" customFormat="1" x14ac:dyDescent="0.25">
      <c r="A116" s="55" t="s">
        <v>420</v>
      </c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</row>
    <row r="117" spans="1:16" s="19" customFormat="1" x14ac:dyDescent="0.25">
      <c r="A117" s="55" t="s">
        <v>353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</row>
    <row r="118" spans="1:16" x14ac:dyDescent="0.25">
      <c r="A118" s="14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</row>
    <row r="119" spans="1:16" ht="13.8" x14ac:dyDescent="0.3">
      <c r="A119" s="180" t="s">
        <v>1273</v>
      </c>
      <c r="B119" s="180"/>
      <c r="C119" s="180"/>
      <c r="D119" s="180"/>
      <c r="E119" s="180"/>
      <c r="F119" s="180"/>
      <c r="G119" s="180"/>
      <c r="H119" s="180"/>
      <c r="I119" s="180"/>
      <c r="J119" s="180"/>
      <c r="K119" s="180"/>
      <c r="L119" s="180"/>
      <c r="M119" s="80"/>
      <c r="N119"/>
      <c r="O119"/>
      <c r="P119" s="74"/>
    </row>
    <row r="120" spans="1:16" ht="32.25" customHeight="1" x14ac:dyDescent="0.3">
      <c r="A120" s="178" t="s">
        <v>1274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80"/>
      <c r="N120"/>
      <c r="O120"/>
      <c r="P120" s="74"/>
    </row>
    <row r="121" spans="1:16" ht="32.25" customHeight="1" x14ac:dyDescent="0.25">
      <c r="A121" s="179" t="s">
        <v>1351</v>
      </c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/>
      <c r="N121"/>
      <c r="O121"/>
      <c r="P121" s="74"/>
    </row>
    <row r="122" spans="1:16" ht="13.8" x14ac:dyDescent="0.25">
      <c r="A122" s="178" t="s">
        <v>1275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/>
      <c r="N122"/>
      <c r="O122"/>
      <c r="P122" s="74"/>
    </row>
    <row r="123" spans="1:16" ht="13.8" x14ac:dyDescent="0.25">
      <c r="A123" s="178" t="s">
        <v>1276</v>
      </c>
      <c r="B123" s="178"/>
      <c r="C123" s="178"/>
      <c r="D123" s="178"/>
      <c r="E123" s="178"/>
      <c r="F123" s="178"/>
      <c r="G123" s="178"/>
      <c r="H123" s="178"/>
      <c r="I123" s="178"/>
      <c r="J123" s="178"/>
      <c r="K123" s="178"/>
      <c r="L123" s="178"/>
      <c r="M123"/>
      <c r="N123"/>
      <c r="O123"/>
      <c r="P123" s="74"/>
    </row>
    <row r="124" spans="1:16" ht="13.8" x14ac:dyDescent="0.25">
      <c r="A124" s="81" t="s">
        <v>1277</v>
      </c>
      <c r="B124" s="82"/>
      <c r="C124" s="83"/>
      <c r="D124" s="84"/>
      <c r="E124" s="84"/>
      <c r="F124" s="84"/>
      <c r="G124" s="85"/>
      <c r="H124" s="85"/>
      <c r="I124" s="85"/>
      <c r="J124" s="85"/>
      <c r="K124" s="85"/>
      <c r="L124" s="81"/>
      <c r="M124"/>
      <c r="N124"/>
      <c r="O124"/>
      <c r="P124" s="74"/>
    </row>
    <row r="125" spans="1:16" ht="13.8" x14ac:dyDescent="0.25">
      <c r="A125" s="81" t="s">
        <v>1278</v>
      </c>
      <c r="B125" s="82"/>
      <c r="C125" s="83"/>
      <c r="D125" s="84"/>
      <c r="E125" s="84"/>
      <c r="F125" s="84"/>
      <c r="G125" s="85"/>
      <c r="H125" s="85"/>
      <c r="I125" s="85"/>
      <c r="J125" s="85"/>
      <c r="K125" s="85"/>
      <c r="L125" s="81"/>
      <c r="M125"/>
      <c r="N125"/>
      <c r="O125"/>
      <c r="P125" s="74"/>
    </row>
    <row r="126" spans="1:16" ht="13.8" x14ac:dyDescent="0.25">
      <c r="A126" s="173" t="s">
        <v>1279</v>
      </c>
      <c r="B126" s="173"/>
      <c r="C126" s="173"/>
      <c r="D126" s="173"/>
      <c r="E126" s="173"/>
      <c r="F126" s="173"/>
      <c r="G126" s="173"/>
      <c r="H126" s="173"/>
      <c r="I126" s="173"/>
      <c r="J126" s="173"/>
      <c r="K126" s="173"/>
      <c r="L126" s="173"/>
      <c r="M126"/>
      <c r="N126"/>
      <c r="O126"/>
      <c r="P126" s="74"/>
    </row>
    <row r="127" spans="1:16" ht="13.8" x14ac:dyDescent="0.25">
      <c r="A127" s="173" t="s">
        <v>1280</v>
      </c>
      <c r="B127" s="173"/>
      <c r="C127" s="173"/>
      <c r="D127" s="173"/>
      <c r="E127" s="173"/>
      <c r="F127" s="173"/>
      <c r="G127" s="173"/>
      <c r="H127" s="173"/>
      <c r="I127" s="173"/>
      <c r="J127" s="173"/>
      <c r="K127" s="173"/>
      <c r="L127" s="81"/>
      <c r="M127"/>
      <c r="N127"/>
      <c r="O127"/>
      <c r="P127" s="74"/>
    </row>
    <row r="128" spans="1:16" ht="49.5" customHeight="1" x14ac:dyDescent="0.25">
      <c r="A128" s="173" t="s">
        <v>1352</v>
      </c>
      <c r="B128" s="173"/>
      <c r="C128" s="173"/>
      <c r="D128" s="173"/>
      <c r="E128" s="173"/>
      <c r="F128" s="173"/>
      <c r="G128" s="173"/>
      <c r="H128" s="173"/>
      <c r="I128" s="173"/>
      <c r="J128" s="173"/>
      <c r="K128" s="173"/>
      <c r="L128" s="86"/>
      <c r="M128"/>
      <c r="N128"/>
      <c r="O128"/>
      <c r="P128" s="74"/>
    </row>
    <row r="129" spans="1:16" ht="13.8" x14ac:dyDescent="0.25">
      <c r="A129" s="76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O129"/>
      <c r="P129" s="74"/>
    </row>
    <row r="130" spans="1:16" ht="13.8" x14ac:dyDescent="0.25">
      <c r="A130" s="2" t="s">
        <v>47</v>
      </c>
      <c r="O130"/>
      <c r="P130" s="74"/>
    </row>
    <row r="131" spans="1:16" ht="13.8" x14ac:dyDescent="0.25">
      <c r="A131" s="4" t="s">
        <v>1282</v>
      </c>
      <c r="O131"/>
      <c r="P131" s="74"/>
    </row>
    <row r="132" spans="1:16" ht="7.8" customHeight="1" x14ac:dyDescent="0.25">
      <c r="A132" s="4"/>
      <c r="O132"/>
      <c r="P132" s="74"/>
    </row>
    <row r="133" spans="1:16" ht="0.6" hidden="1" customHeight="1" x14ac:dyDescent="0.25">
      <c r="A133" s="4"/>
      <c r="O133"/>
      <c r="P133" s="74"/>
    </row>
    <row r="134" spans="1:16" ht="13.8" x14ac:dyDescent="0.25">
      <c r="A134" s="4" t="s">
        <v>48</v>
      </c>
      <c r="J134" s="4" t="s">
        <v>49</v>
      </c>
      <c r="K134" s="4"/>
      <c r="L134" s="4" t="s">
        <v>111</v>
      </c>
      <c r="N134"/>
      <c r="O134"/>
      <c r="P134" s="74"/>
    </row>
    <row r="191" spans="1:8" x14ac:dyDescent="0.25">
      <c r="A191" s="15"/>
      <c r="B191" s="15"/>
      <c r="C191" s="15"/>
      <c r="D191" s="15"/>
      <c r="E191" s="15"/>
      <c r="F191" s="15"/>
      <c r="G191" s="15"/>
      <c r="H191" s="15"/>
    </row>
    <row r="192" spans="1:8" x14ac:dyDescent="0.25">
      <c r="A192" s="15"/>
      <c r="B192" s="15"/>
      <c r="C192" s="15"/>
      <c r="D192" s="15"/>
      <c r="E192" s="15"/>
      <c r="F192" s="15"/>
      <c r="G192" s="15"/>
      <c r="H192" s="15"/>
    </row>
    <row r="193" spans="1:8" x14ac:dyDescent="0.25">
      <c r="A193" s="15"/>
      <c r="B193" s="15"/>
      <c r="C193" s="15"/>
      <c r="D193" s="15"/>
      <c r="E193" s="15"/>
      <c r="F193" s="15"/>
      <c r="G193" s="15"/>
      <c r="H193" s="15"/>
    </row>
    <row r="194" spans="1:8" x14ac:dyDescent="0.25">
      <c r="A194" s="15"/>
      <c r="B194" s="15"/>
      <c r="C194" s="15"/>
      <c r="D194" s="15"/>
      <c r="E194" s="15"/>
      <c r="F194" s="15"/>
      <c r="G194" s="15"/>
      <c r="H194" s="15"/>
    </row>
    <row r="195" spans="1:8" x14ac:dyDescent="0.25">
      <c r="A195" s="15"/>
      <c r="B195" s="15"/>
      <c r="C195" s="15"/>
      <c r="D195" s="15"/>
      <c r="E195" s="15"/>
      <c r="F195" s="15"/>
      <c r="G195" s="15"/>
      <c r="H195" s="15"/>
    </row>
    <row r="196" spans="1:8" x14ac:dyDescent="0.25">
      <c r="A196" s="15"/>
      <c r="B196" s="15"/>
      <c r="C196" s="15"/>
      <c r="D196" s="15"/>
      <c r="E196" s="15"/>
      <c r="F196" s="15"/>
      <c r="G196" s="15"/>
      <c r="H196" s="15"/>
    </row>
    <row r="197" spans="1:8" x14ac:dyDescent="0.25">
      <c r="A197" s="15"/>
      <c r="B197" s="15"/>
      <c r="C197" s="15"/>
      <c r="D197" s="15"/>
      <c r="E197" s="15"/>
      <c r="F197" s="15"/>
      <c r="G197" s="15"/>
      <c r="H197" s="15"/>
    </row>
    <row r="198" spans="1:8" x14ac:dyDescent="0.25">
      <c r="A198" s="15"/>
      <c r="B198" s="15"/>
      <c r="C198" s="15"/>
      <c r="D198" s="15"/>
      <c r="E198" s="15"/>
      <c r="F198" s="15"/>
      <c r="G198" s="15"/>
      <c r="H198" s="15"/>
    </row>
    <row r="199" spans="1:8" x14ac:dyDescent="0.25">
      <c r="A199" s="15"/>
      <c r="B199" s="15"/>
      <c r="C199" s="15"/>
      <c r="D199" s="15"/>
      <c r="E199" s="15"/>
      <c r="F199" s="15"/>
      <c r="G199" s="15"/>
      <c r="H199" s="15"/>
    </row>
    <row r="200" spans="1:8" x14ac:dyDescent="0.25">
      <c r="A200" s="15"/>
      <c r="B200" s="15"/>
      <c r="C200" s="15"/>
      <c r="D200" s="15"/>
      <c r="E200" s="15"/>
      <c r="F200" s="15"/>
      <c r="G200" s="15"/>
      <c r="H200" s="15"/>
    </row>
    <row r="201" spans="1:8" x14ac:dyDescent="0.25">
      <c r="A201" s="15"/>
      <c r="B201" s="15"/>
      <c r="C201" s="15"/>
      <c r="D201" s="15"/>
      <c r="E201" s="15"/>
      <c r="F201" s="15"/>
      <c r="G201" s="15"/>
      <c r="H201" s="15"/>
    </row>
    <row r="202" spans="1:8" x14ac:dyDescent="0.25">
      <c r="A202" s="15"/>
      <c r="B202" s="15"/>
      <c r="C202" s="15"/>
      <c r="D202" s="15"/>
      <c r="E202" s="15"/>
      <c r="F202" s="15"/>
      <c r="G202" s="15"/>
      <c r="H202" s="15"/>
    </row>
    <row r="203" spans="1:8" x14ac:dyDescent="0.25">
      <c r="A203" s="15"/>
      <c r="B203" s="15"/>
      <c r="C203" s="15"/>
      <c r="D203" s="15"/>
      <c r="E203" s="15"/>
      <c r="F203" s="15"/>
      <c r="G203" s="15"/>
      <c r="H203" s="15"/>
    </row>
    <row r="204" spans="1:8" x14ac:dyDescent="0.25">
      <c r="A204" s="15"/>
      <c r="B204" s="15"/>
      <c r="C204" s="15"/>
      <c r="D204" s="15"/>
      <c r="E204" s="15"/>
      <c r="F204" s="15"/>
      <c r="G204" s="15"/>
      <c r="H204" s="15"/>
    </row>
    <row r="205" spans="1:8" x14ac:dyDescent="0.25">
      <c r="A205" s="15"/>
      <c r="B205" s="15"/>
      <c r="C205" s="15"/>
      <c r="D205" s="15"/>
      <c r="E205" s="15"/>
      <c r="F205" s="15"/>
      <c r="G205" s="15"/>
      <c r="H205" s="15"/>
    </row>
    <row r="206" spans="1:8" x14ac:dyDescent="0.25">
      <c r="A206" s="15"/>
      <c r="B206" s="15"/>
      <c r="C206" s="15"/>
      <c r="D206" s="15"/>
      <c r="E206" s="15"/>
      <c r="F206" s="15"/>
      <c r="G206" s="15"/>
      <c r="H206" s="15"/>
    </row>
    <row r="207" spans="1:8" x14ac:dyDescent="0.25">
      <c r="A207" s="15"/>
      <c r="B207" s="15"/>
      <c r="C207" s="15"/>
      <c r="D207" s="15"/>
      <c r="E207" s="15"/>
      <c r="F207" s="15"/>
      <c r="G207" s="15"/>
      <c r="H207" s="15"/>
    </row>
  </sheetData>
  <sortState ref="B18:D105">
    <sortCondition ref="B18:B105"/>
  </sortState>
  <mergeCells count="24">
    <mergeCell ref="A123:L123"/>
    <mergeCell ref="A126:L126"/>
    <mergeCell ref="A127:K127"/>
    <mergeCell ref="A128:K128"/>
    <mergeCell ref="L14:N14"/>
    <mergeCell ref="E15:E17"/>
    <mergeCell ref="G15:G17"/>
    <mergeCell ref="H15:H17"/>
    <mergeCell ref="O15:O17"/>
    <mergeCell ref="A119:L119"/>
    <mergeCell ref="A120:L120"/>
    <mergeCell ref="A121:L121"/>
    <mergeCell ref="A122:L122"/>
    <mergeCell ref="M15:M17"/>
    <mergeCell ref="N15:N17"/>
    <mergeCell ref="J15:J17"/>
    <mergeCell ref="K15:K17"/>
    <mergeCell ref="L15:L17"/>
    <mergeCell ref="A15:A17"/>
    <mergeCell ref="B15:B17"/>
    <mergeCell ref="C15:C17"/>
    <mergeCell ref="D15:D17"/>
    <mergeCell ref="F15:F17"/>
    <mergeCell ref="I15:I17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P72"/>
  <sheetViews>
    <sheetView topLeftCell="A55" workbookViewId="0">
      <selection activeCell="A66" sqref="A66:K66"/>
    </sheetView>
  </sheetViews>
  <sheetFormatPr defaultRowHeight="13.2" x14ac:dyDescent="0.25"/>
  <cols>
    <col min="1" max="1" width="6.5546875" style="10" customWidth="1"/>
    <col min="2" max="2" width="32" style="10" customWidth="1"/>
    <col min="3" max="3" width="9.109375" style="10"/>
    <col min="4" max="4" width="7.5546875" style="10" customWidth="1"/>
    <col min="5" max="5" width="9.88671875" style="10" customWidth="1"/>
    <col min="6" max="7" width="9.44140625" style="10" customWidth="1"/>
    <col min="8" max="8" width="11.5546875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10" style="10" customWidth="1"/>
    <col min="14" max="16" width="9.109375" style="10"/>
  </cols>
  <sheetData>
    <row r="1" spans="1:16" s="10" customFormat="1" ht="13.8" x14ac:dyDescent="0.25">
      <c r="A1" s="6"/>
    </row>
    <row r="2" spans="1:16" s="10" customFormat="1" ht="13.8" x14ac:dyDescent="0.25">
      <c r="A2" s="4" t="s">
        <v>2</v>
      </c>
    </row>
    <row r="3" spans="1:16" s="10" customFormat="1" ht="13.8" x14ac:dyDescent="0.25">
      <c r="A3" s="2" t="s">
        <v>3</v>
      </c>
    </row>
    <row r="4" spans="1:16" s="10" customFormat="1" ht="13.8" x14ac:dyDescent="0.25">
      <c r="A4" s="2" t="s">
        <v>4</v>
      </c>
    </row>
    <row r="5" spans="1:16" s="10" customFormat="1" ht="13.8" x14ac:dyDescent="0.25">
      <c r="A5" s="2" t="s">
        <v>5</v>
      </c>
    </row>
    <row r="6" spans="1:16" s="10" customFormat="1" ht="13.8" x14ac:dyDescent="0.25">
      <c r="A6" s="2"/>
    </row>
    <row r="7" spans="1:16" s="10" customFormat="1" ht="13.8" x14ac:dyDescent="0.25">
      <c r="A7" s="2" t="s">
        <v>112</v>
      </c>
    </row>
    <row r="8" spans="1:16" s="10" customFormat="1" ht="13.8" x14ac:dyDescent="0.25">
      <c r="A8" s="2"/>
    </row>
    <row r="9" spans="1:16" s="10" customFormat="1" ht="13.8" x14ac:dyDescent="0.25">
      <c r="A9" s="2" t="s">
        <v>7</v>
      </c>
    </row>
    <row r="10" spans="1:16" s="10" customFormat="1" ht="13.8" x14ac:dyDescent="0.25">
      <c r="A10" s="2"/>
    </row>
    <row r="11" spans="1:16" s="10" customFormat="1" ht="13.8" x14ac:dyDescent="0.25">
      <c r="A11" s="2" t="s">
        <v>8</v>
      </c>
    </row>
    <row r="12" spans="1:16" s="10" customFormat="1" ht="13.8" x14ac:dyDescent="0.25">
      <c r="A12" s="2"/>
    </row>
    <row r="13" spans="1:16" s="10" customFormat="1" ht="13.8" x14ac:dyDescent="0.25">
      <c r="A13" s="2" t="s">
        <v>265</v>
      </c>
    </row>
    <row r="14" spans="1:16" s="10" customFormat="1" ht="13.8" x14ac:dyDescent="0.25">
      <c r="A14" s="2"/>
      <c r="L14" s="186" t="s">
        <v>1261</v>
      </c>
      <c r="M14" s="187"/>
      <c r="N14" s="187"/>
    </row>
    <row r="15" spans="1:16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  <c r="P15" s="152"/>
    </row>
    <row r="16" spans="1:16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  <c r="P16" s="152"/>
    </row>
    <row r="17" spans="1:16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  <c r="P17" s="152"/>
    </row>
    <row r="18" spans="1:16" s="127" customFormat="1" ht="21.6" customHeight="1" x14ac:dyDescent="0.25">
      <c r="A18" s="122">
        <v>1</v>
      </c>
      <c r="B18" s="123">
        <v>2</v>
      </c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23">
        <v>12</v>
      </c>
      <c r="O18" s="125"/>
      <c r="P18" s="126"/>
    </row>
    <row r="19" spans="1:16" s="10" customFormat="1" ht="18.75" customHeight="1" x14ac:dyDescent="0.25">
      <c r="A19" s="27" t="s">
        <v>52</v>
      </c>
      <c r="B19" s="24" t="s">
        <v>523</v>
      </c>
      <c r="C19" s="25">
        <v>22</v>
      </c>
      <c r="D19" s="26" t="s">
        <v>13</v>
      </c>
      <c r="E19" s="26" t="s">
        <v>589</v>
      </c>
      <c r="F19" s="24"/>
      <c r="G19" s="29"/>
      <c r="H19" s="29"/>
      <c r="I19" s="145">
        <f>C19*H19</f>
        <v>0</v>
      </c>
      <c r="J19" s="144">
        <f>I19*0.095</f>
        <v>0</v>
      </c>
      <c r="K19" s="144">
        <f>I19+J19</f>
        <v>0</v>
      </c>
      <c r="L19" s="34">
        <f>M19+N19</f>
        <v>0</v>
      </c>
      <c r="M19" s="71"/>
      <c r="N19" s="71"/>
      <c r="O19" s="71"/>
    </row>
    <row r="20" spans="1:16" s="10" customFormat="1" ht="18.75" customHeight="1" x14ac:dyDescent="0.25">
      <c r="A20" s="27" t="s">
        <v>53</v>
      </c>
      <c r="B20" s="24" t="s">
        <v>1103</v>
      </c>
      <c r="C20" s="25">
        <v>10</v>
      </c>
      <c r="D20" s="26" t="s">
        <v>13</v>
      </c>
      <c r="E20" s="26" t="s">
        <v>589</v>
      </c>
      <c r="F20" s="24"/>
      <c r="G20" s="29"/>
      <c r="H20" s="29"/>
      <c r="I20" s="145">
        <f t="shared" ref="I20:I54" si="0">C20*H20</f>
        <v>0</v>
      </c>
      <c r="J20" s="144">
        <f t="shared" ref="J20:J54" si="1">I20*0.095</f>
        <v>0</v>
      </c>
      <c r="K20" s="144">
        <f t="shared" ref="K20:K54" si="2">I20+J20</f>
        <v>0</v>
      </c>
      <c r="L20" s="34">
        <f t="shared" ref="L20:L54" si="3">M20+N20</f>
        <v>0</v>
      </c>
      <c r="M20" s="71"/>
      <c r="N20" s="71"/>
      <c r="O20" s="71"/>
    </row>
    <row r="21" spans="1:16" s="10" customFormat="1" ht="18.75" customHeight="1" x14ac:dyDescent="0.25">
      <c r="A21" s="27"/>
      <c r="B21" s="24" t="s">
        <v>176</v>
      </c>
      <c r="C21" s="25">
        <v>25</v>
      </c>
      <c r="D21" s="26" t="s">
        <v>13</v>
      </c>
      <c r="E21" s="26" t="s">
        <v>589</v>
      </c>
      <c r="F21" s="24"/>
      <c r="G21" s="29"/>
      <c r="H21" s="29"/>
      <c r="I21" s="145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71"/>
      <c r="N21" s="71"/>
      <c r="O21" s="71"/>
    </row>
    <row r="22" spans="1:16" s="10" customFormat="1" ht="18.75" customHeight="1" x14ac:dyDescent="0.25">
      <c r="A22" s="27" t="s">
        <v>54</v>
      </c>
      <c r="B22" s="24" t="s">
        <v>1102</v>
      </c>
      <c r="C22" s="25">
        <v>60</v>
      </c>
      <c r="D22" s="26" t="s">
        <v>13</v>
      </c>
      <c r="E22" s="26" t="s">
        <v>670</v>
      </c>
      <c r="F22" s="24"/>
      <c r="G22" s="29"/>
      <c r="H22" s="29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1"/>
      <c r="N22" s="71"/>
      <c r="O22" s="71"/>
    </row>
    <row r="23" spans="1:16" s="10" customFormat="1" ht="18.75" customHeight="1" x14ac:dyDescent="0.25">
      <c r="A23" s="27" t="s">
        <v>120</v>
      </c>
      <c r="B23" s="24" t="s">
        <v>1101</v>
      </c>
      <c r="C23" s="25">
        <v>30</v>
      </c>
      <c r="D23" s="26" t="s">
        <v>13</v>
      </c>
      <c r="E23" s="26" t="s">
        <v>670</v>
      </c>
      <c r="F23" s="24"/>
      <c r="G23" s="29"/>
      <c r="H23" s="29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1"/>
      <c r="N23" s="71"/>
      <c r="O23" s="71"/>
    </row>
    <row r="24" spans="1:16" s="10" customFormat="1" ht="18.75" customHeight="1" x14ac:dyDescent="0.25">
      <c r="A24" s="27" t="s">
        <v>56</v>
      </c>
      <c r="B24" s="24" t="s">
        <v>1100</v>
      </c>
      <c r="C24" s="25">
        <v>63</v>
      </c>
      <c r="D24" s="26" t="s">
        <v>13</v>
      </c>
      <c r="E24" s="26" t="s">
        <v>670</v>
      </c>
      <c r="F24" s="24"/>
      <c r="G24" s="29"/>
      <c r="H24" s="29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1"/>
      <c r="N24" s="71"/>
      <c r="O24" s="71"/>
    </row>
    <row r="25" spans="1:16" s="10" customFormat="1" ht="18.75" customHeight="1" x14ac:dyDescent="0.25">
      <c r="A25" s="27" t="s">
        <v>58</v>
      </c>
      <c r="B25" s="24" t="s">
        <v>1099</v>
      </c>
      <c r="C25" s="25">
        <v>43</v>
      </c>
      <c r="D25" s="26" t="s">
        <v>13</v>
      </c>
      <c r="E25" s="26" t="s">
        <v>670</v>
      </c>
      <c r="F25" s="24"/>
      <c r="G25" s="29"/>
      <c r="H25" s="29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1"/>
      <c r="N25" s="71"/>
      <c r="O25" s="71"/>
    </row>
    <row r="26" spans="1:16" s="10" customFormat="1" ht="18.75" customHeight="1" x14ac:dyDescent="0.25">
      <c r="A26" s="27" t="s">
        <v>121</v>
      </c>
      <c r="B26" s="24" t="s">
        <v>1098</v>
      </c>
      <c r="C26" s="25">
        <v>43</v>
      </c>
      <c r="D26" s="26" t="s">
        <v>13</v>
      </c>
      <c r="E26" s="26" t="s">
        <v>670</v>
      </c>
      <c r="F26" s="24"/>
      <c r="G26" s="29"/>
      <c r="H26" s="29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1"/>
      <c r="N26" s="71"/>
      <c r="O26" s="71"/>
    </row>
    <row r="27" spans="1:16" s="10" customFormat="1" ht="18.75" customHeight="1" x14ac:dyDescent="0.25">
      <c r="A27" s="27" t="s">
        <v>59</v>
      </c>
      <c r="B27" s="24" t="s">
        <v>1096</v>
      </c>
      <c r="C27" s="25">
        <v>76</v>
      </c>
      <c r="D27" s="26" t="s">
        <v>13</v>
      </c>
      <c r="E27" s="26" t="s">
        <v>670</v>
      </c>
      <c r="F27" s="24"/>
      <c r="G27" s="29"/>
      <c r="H27" s="29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1"/>
      <c r="N27" s="71"/>
      <c r="O27" s="71"/>
    </row>
    <row r="28" spans="1:16" s="10" customFormat="1" ht="18.75" customHeight="1" x14ac:dyDescent="0.25">
      <c r="A28" s="27" t="s">
        <v>61</v>
      </c>
      <c r="B28" s="24" t="s">
        <v>1097</v>
      </c>
      <c r="C28" s="25">
        <v>35</v>
      </c>
      <c r="D28" s="26" t="s">
        <v>13</v>
      </c>
      <c r="E28" s="26" t="s">
        <v>670</v>
      </c>
      <c r="F28" s="24"/>
      <c r="G28" s="29"/>
      <c r="H28" s="29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1"/>
      <c r="N28" s="71"/>
      <c r="O28" s="71"/>
    </row>
    <row r="29" spans="1:16" s="10" customFormat="1" ht="18.75" customHeight="1" x14ac:dyDescent="0.25">
      <c r="A29" s="27" t="s">
        <v>63</v>
      </c>
      <c r="B29" s="24" t="s">
        <v>1095</v>
      </c>
      <c r="C29" s="25">
        <v>15</v>
      </c>
      <c r="D29" s="26" t="s">
        <v>13</v>
      </c>
      <c r="E29" s="26" t="s">
        <v>670</v>
      </c>
      <c r="F29" s="24"/>
      <c r="G29" s="29"/>
      <c r="H29" s="29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1"/>
      <c r="N29" s="71"/>
      <c r="O29" s="71"/>
    </row>
    <row r="30" spans="1:16" s="10" customFormat="1" ht="18.75" customHeight="1" x14ac:dyDescent="0.25">
      <c r="A30" s="27" t="s">
        <v>65</v>
      </c>
      <c r="B30" s="24" t="s">
        <v>1094</v>
      </c>
      <c r="C30" s="25">
        <v>50</v>
      </c>
      <c r="D30" s="26" t="s">
        <v>13</v>
      </c>
      <c r="E30" s="26" t="s">
        <v>670</v>
      </c>
      <c r="F30" s="24"/>
      <c r="G30" s="29"/>
      <c r="H30" s="29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1"/>
      <c r="N30" s="71"/>
      <c r="O30" s="71"/>
    </row>
    <row r="31" spans="1:16" s="10" customFormat="1" ht="18.75" customHeight="1" x14ac:dyDescent="0.25">
      <c r="A31" s="27" t="s">
        <v>67</v>
      </c>
      <c r="B31" s="24" t="s">
        <v>1093</v>
      </c>
      <c r="C31" s="25">
        <v>30</v>
      </c>
      <c r="D31" s="26" t="s">
        <v>13</v>
      </c>
      <c r="E31" s="26" t="s">
        <v>589</v>
      </c>
      <c r="F31" s="24"/>
      <c r="G31" s="29"/>
      <c r="H31" s="29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1"/>
      <c r="N31" s="71"/>
      <c r="O31" s="71"/>
    </row>
    <row r="32" spans="1:16" s="10" customFormat="1" ht="18.75" customHeight="1" x14ac:dyDescent="0.25">
      <c r="A32" s="27" t="s">
        <v>68</v>
      </c>
      <c r="B32" s="24" t="s">
        <v>1092</v>
      </c>
      <c r="C32" s="25">
        <v>40</v>
      </c>
      <c r="D32" s="26" t="s">
        <v>13</v>
      </c>
      <c r="E32" s="26" t="s">
        <v>670</v>
      </c>
      <c r="F32" s="24"/>
      <c r="G32" s="29"/>
      <c r="H32" s="29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71"/>
      <c r="N32" s="71"/>
      <c r="O32" s="71"/>
    </row>
    <row r="33" spans="1:15" s="10" customFormat="1" ht="18.75" customHeight="1" x14ac:dyDescent="0.25">
      <c r="A33" s="27" t="s">
        <v>70</v>
      </c>
      <c r="B33" s="24" t="s">
        <v>1091</v>
      </c>
      <c r="C33" s="25">
        <v>44</v>
      </c>
      <c r="D33" s="26" t="s">
        <v>13</v>
      </c>
      <c r="E33" s="26" t="s">
        <v>670</v>
      </c>
      <c r="F33" s="24"/>
      <c r="G33" s="29"/>
      <c r="H33" s="29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71"/>
      <c r="N33" s="71"/>
      <c r="O33" s="71"/>
    </row>
    <row r="34" spans="1:15" s="10" customFormat="1" ht="18.75" customHeight="1" x14ac:dyDescent="0.25">
      <c r="A34" s="27"/>
      <c r="B34" s="24" t="s">
        <v>1090</v>
      </c>
      <c r="C34" s="25">
        <v>4</v>
      </c>
      <c r="D34" s="26" t="s">
        <v>13</v>
      </c>
      <c r="E34" s="26" t="s">
        <v>589</v>
      </c>
      <c r="F34" s="24"/>
      <c r="G34" s="29"/>
      <c r="H34" s="29"/>
      <c r="I34" s="145">
        <f t="shared" si="0"/>
        <v>0</v>
      </c>
      <c r="J34" s="144">
        <f t="shared" si="1"/>
        <v>0</v>
      </c>
      <c r="K34" s="144">
        <f t="shared" si="2"/>
        <v>0</v>
      </c>
      <c r="L34" s="34">
        <f t="shared" si="3"/>
        <v>0</v>
      </c>
      <c r="M34" s="71"/>
      <c r="N34" s="71"/>
      <c r="O34" s="71"/>
    </row>
    <row r="35" spans="1:15" s="10" customFormat="1" ht="18.75" customHeight="1" x14ac:dyDescent="0.25">
      <c r="A35" s="27"/>
      <c r="B35" s="24" t="s">
        <v>1089</v>
      </c>
      <c r="C35" s="25">
        <v>10</v>
      </c>
      <c r="D35" s="26" t="s">
        <v>13</v>
      </c>
      <c r="E35" s="26" t="s">
        <v>670</v>
      </c>
      <c r="F35" s="24"/>
      <c r="G35" s="29"/>
      <c r="H35" s="29"/>
      <c r="I35" s="145">
        <f t="shared" si="0"/>
        <v>0</v>
      </c>
      <c r="J35" s="144">
        <f t="shared" si="1"/>
        <v>0</v>
      </c>
      <c r="K35" s="144">
        <f t="shared" si="2"/>
        <v>0</v>
      </c>
      <c r="L35" s="34">
        <f t="shared" si="3"/>
        <v>0</v>
      </c>
      <c r="M35" s="71"/>
      <c r="N35" s="71"/>
      <c r="O35" s="71"/>
    </row>
    <row r="36" spans="1:15" s="10" customFormat="1" ht="18.75" customHeight="1" x14ac:dyDescent="0.25">
      <c r="A36" s="27"/>
      <c r="B36" s="24" t="s">
        <v>1088</v>
      </c>
      <c r="C36" s="25">
        <v>5</v>
      </c>
      <c r="D36" s="26" t="s">
        <v>13</v>
      </c>
      <c r="E36" s="26" t="s">
        <v>670</v>
      </c>
      <c r="F36" s="24"/>
      <c r="G36" s="29"/>
      <c r="H36" s="29"/>
      <c r="I36" s="145">
        <f t="shared" si="0"/>
        <v>0</v>
      </c>
      <c r="J36" s="144">
        <f t="shared" si="1"/>
        <v>0</v>
      </c>
      <c r="K36" s="144">
        <f t="shared" si="2"/>
        <v>0</v>
      </c>
      <c r="L36" s="34">
        <f t="shared" si="3"/>
        <v>0</v>
      </c>
      <c r="M36" s="71"/>
      <c r="N36" s="71"/>
      <c r="O36" s="71"/>
    </row>
    <row r="37" spans="1:15" s="10" customFormat="1" ht="18.75" customHeight="1" x14ac:dyDescent="0.25">
      <c r="A37" s="27"/>
      <c r="B37" s="24" t="s">
        <v>1087</v>
      </c>
      <c r="C37" s="25">
        <v>75</v>
      </c>
      <c r="D37" s="26" t="s">
        <v>13</v>
      </c>
      <c r="E37" s="26" t="s">
        <v>670</v>
      </c>
      <c r="F37" s="24"/>
      <c r="G37" s="29"/>
      <c r="H37" s="29"/>
      <c r="I37" s="145">
        <f t="shared" si="0"/>
        <v>0</v>
      </c>
      <c r="J37" s="144">
        <f t="shared" si="1"/>
        <v>0</v>
      </c>
      <c r="K37" s="144">
        <f t="shared" si="2"/>
        <v>0</v>
      </c>
      <c r="L37" s="34">
        <f t="shared" si="3"/>
        <v>0</v>
      </c>
      <c r="M37" s="71"/>
      <c r="N37" s="71"/>
      <c r="O37" s="71"/>
    </row>
    <row r="38" spans="1:15" s="10" customFormat="1" ht="18.75" customHeight="1" x14ac:dyDescent="0.25">
      <c r="A38" s="27"/>
      <c r="B38" s="24" t="s">
        <v>1086</v>
      </c>
      <c r="C38" s="25">
        <v>40</v>
      </c>
      <c r="D38" s="26" t="s">
        <v>13</v>
      </c>
      <c r="E38" s="26" t="s">
        <v>670</v>
      </c>
      <c r="F38" s="24"/>
      <c r="G38" s="29"/>
      <c r="H38" s="29"/>
      <c r="I38" s="145">
        <f t="shared" si="0"/>
        <v>0</v>
      </c>
      <c r="J38" s="144">
        <f t="shared" si="1"/>
        <v>0</v>
      </c>
      <c r="K38" s="144">
        <f t="shared" si="2"/>
        <v>0</v>
      </c>
      <c r="L38" s="34">
        <f t="shared" si="3"/>
        <v>0</v>
      </c>
      <c r="M38" s="71"/>
      <c r="N38" s="71"/>
      <c r="O38" s="71"/>
    </row>
    <row r="39" spans="1:15" s="10" customFormat="1" ht="18.75" customHeight="1" x14ac:dyDescent="0.25">
      <c r="A39" s="27"/>
      <c r="B39" s="24" t="s">
        <v>1085</v>
      </c>
      <c r="C39" s="25">
        <v>30</v>
      </c>
      <c r="D39" s="26" t="s">
        <v>13</v>
      </c>
      <c r="E39" s="26" t="s">
        <v>670</v>
      </c>
      <c r="F39" s="24"/>
      <c r="G39" s="29"/>
      <c r="H39" s="29"/>
      <c r="I39" s="145">
        <f t="shared" si="0"/>
        <v>0</v>
      </c>
      <c r="J39" s="144">
        <f t="shared" si="1"/>
        <v>0</v>
      </c>
      <c r="K39" s="144">
        <f t="shared" si="2"/>
        <v>0</v>
      </c>
      <c r="L39" s="34">
        <f t="shared" si="3"/>
        <v>0</v>
      </c>
      <c r="M39" s="71"/>
      <c r="N39" s="71"/>
      <c r="O39" s="71"/>
    </row>
    <row r="40" spans="1:15" s="10" customFormat="1" ht="18.75" customHeight="1" x14ac:dyDescent="0.25">
      <c r="A40" s="27"/>
      <c r="B40" s="24" t="s">
        <v>1084</v>
      </c>
      <c r="C40" s="25">
        <v>30</v>
      </c>
      <c r="D40" s="26" t="s">
        <v>13</v>
      </c>
      <c r="E40" s="26" t="s">
        <v>670</v>
      </c>
      <c r="F40" s="24"/>
      <c r="G40" s="29"/>
      <c r="H40" s="29"/>
      <c r="I40" s="145">
        <f t="shared" si="0"/>
        <v>0</v>
      </c>
      <c r="J40" s="144">
        <f t="shared" si="1"/>
        <v>0</v>
      </c>
      <c r="K40" s="144">
        <f t="shared" si="2"/>
        <v>0</v>
      </c>
      <c r="L40" s="34">
        <f t="shared" si="3"/>
        <v>0</v>
      </c>
      <c r="M40" s="71"/>
      <c r="N40" s="71"/>
      <c r="O40" s="71"/>
    </row>
    <row r="41" spans="1:15" s="10" customFormat="1" ht="18.75" customHeight="1" x14ac:dyDescent="0.25">
      <c r="A41" s="27"/>
      <c r="B41" s="24" t="s">
        <v>1083</v>
      </c>
      <c r="C41" s="25">
        <v>60</v>
      </c>
      <c r="D41" s="26" t="s">
        <v>13</v>
      </c>
      <c r="E41" s="26" t="s">
        <v>670</v>
      </c>
      <c r="F41" s="24"/>
      <c r="G41" s="29"/>
      <c r="H41" s="29"/>
      <c r="I41" s="145">
        <f t="shared" si="0"/>
        <v>0</v>
      </c>
      <c r="J41" s="144">
        <f t="shared" si="1"/>
        <v>0</v>
      </c>
      <c r="K41" s="144">
        <f t="shared" si="2"/>
        <v>0</v>
      </c>
      <c r="L41" s="34">
        <f t="shared" si="3"/>
        <v>0</v>
      </c>
      <c r="M41" s="71"/>
      <c r="N41" s="71"/>
      <c r="O41" s="71"/>
    </row>
    <row r="42" spans="1:15" s="10" customFormat="1" ht="18.75" customHeight="1" x14ac:dyDescent="0.25">
      <c r="A42" s="27"/>
      <c r="B42" s="24" t="s">
        <v>1082</v>
      </c>
      <c r="C42" s="25">
        <v>100</v>
      </c>
      <c r="D42" s="26" t="s">
        <v>13</v>
      </c>
      <c r="E42" s="26" t="s">
        <v>670</v>
      </c>
      <c r="F42" s="24"/>
      <c r="G42" s="29"/>
      <c r="H42" s="29"/>
      <c r="I42" s="145">
        <f t="shared" si="0"/>
        <v>0</v>
      </c>
      <c r="J42" s="144">
        <f t="shared" si="1"/>
        <v>0</v>
      </c>
      <c r="K42" s="144">
        <f t="shared" si="2"/>
        <v>0</v>
      </c>
      <c r="L42" s="34">
        <f t="shared" si="3"/>
        <v>0</v>
      </c>
      <c r="M42" s="71"/>
      <c r="N42" s="71"/>
      <c r="O42" s="71"/>
    </row>
    <row r="43" spans="1:15" s="10" customFormat="1" ht="18.75" customHeight="1" x14ac:dyDescent="0.25">
      <c r="A43" s="27"/>
      <c r="B43" s="24" t="s">
        <v>1081</v>
      </c>
      <c r="C43" s="25">
        <v>5</v>
      </c>
      <c r="D43" s="26" t="s">
        <v>13</v>
      </c>
      <c r="E43" s="26" t="s">
        <v>589</v>
      </c>
      <c r="F43" s="24"/>
      <c r="G43" s="29"/>
      <c r="H43" s="29"/>
      <c r="I43" s="145">
        <f t="shared" si="0"/>
        <v>0</v>
      </c>
      <c r="J43" s="144">
        <f t="shared" si="1"/>
        <v>0</v>
      </c>
      <c r="K43" s="144">
        <f t="shared" si="2"/>
        <v>0</v>
      </c>
      <c r="L43" s="34">
        <f t="shared" si="3"/>
        <v>0</v>
      </c>
      <c r="M43" s="71"/>
      <c r="N43" s="71"/>
      <c r="O43" s="71"/>
    </row>
    <row r="44" spans="1:15" s="10" customFormat="1" ht="18.75" customHeight="1" x14ac:dyDescent="0.25">
      <c r="A44" s="27"/>
      <c r="B44" s="24" t="s">
        <v>1306</v>
      </c>
      <c r="C44" s="25">
        <v>20</v>
      </c>
      <c r="D44" s="26" t="s">
        <v>13</v>
      </c>
      <c r="E44" s="26" t="s">
        <v>670</v>
      </c>
      <c r="F44" s="24"/>
      <c r="G44" s="29"/>
      <c r="H44" s="29"/>
      <c r="I44" s="145">
        <f t="shared" si="0"/>
        <v>0</v>
      </c>
      <c r="J44" s="144">
        <f t="shared" si="1"/>
        <v>0</v>
      </c>
      <c r="K44" s="144">
        <f t="shared" si="2"/>
        <v>0</v>
      </c>
      <c r="L44" s="34">
        <f t="shared" si="3"/>
        <v>0</v>
      </c>
      <c r="M44" s="71"/>
      <c r="N44" s="71"/>
      <c r="O44" s="71"/>
    </row>
    <row r="45" spans="1:15" s="10" customFormat="1" ht="18.75" customHeight="1" x14ac:dyDescent="0.25">
      <c r="A45" s="27"/>
      <c r="B45" s="24" t="s">
        <v>1080</v>
      </c>
      <c r="C45" s="25">
        <v>45</v>
      </c>
      <c r="D45" s="26" t="s">
        <v>13</v>
      </c>
      <c r="E45" s="26" t="s">
        <v>670</v>
      </c>
      <c r="F45" s="24"/>
      <c r="G45" s="29"/>
      <c r="H45" s="29"/>
      <c r="I45" s="145">
        <f t="shared" si="0"/>
        <v>0</v>
      </c>
      <c r="J45" s="144">
        <f t="shared" si="1"/>
        <v>0</v>
      </c>
      <c r="K45" s="144">
        <f t="shared" si="2"/>
        <v>0</v>
      </c>
      <c r="L45" s="34">
        <f t="shared" si="3"/>
        <v>0</v>
      </c>
      <c r="M45" s="71"/>
      <c r="N45" s="71"/>
      <c r="O45" s="71"/>
    </row>
    <row r="46" spans="1:15" s="10" customFormat="1" ht="18.75" customHeight="1" x14ac:dyDescent="0.25">
      <c r="A46" s="27"/>
      <c r="B46" s="24" t="s">
        <v>1079</v>
      </c>
      <c r="C46" s="25">
        <v>5</v>
      </c>
      <c r="D46" s="26" t="s">
        <v>13</v>
      </c>
      <c r="E46" s="26" t="s">
        <v>670</v>
      </c>
      <c r="F46" s="24"/>
      <c r="G46" s="29"/>
      <c r="H46" s="29"/>
      <c r="I46" s="145">
        <f t="shared" si="0"/>
        <v>0</v>
      </c>
      <c r="J46" s="144">
        <f t="shared" si="1"/>
        <v>0</v>
      </c>
      <c r="K46" s="144">
        <f t="shared" si="2"/>
        <v>0</v>
      </c>
      <c r="L46" s="34">
        <f t="shared" si="3"/>
        <v>0</v>
      </c>
      <c r="M46" s="71"/>
      <c r="N46" s="71"/>
      <c r="O46" s="71"/>
    </row>
    <row r="47" spans="1:15" s="10" customFormat="1" ht="18.75" customHeight="1" x14ac:dyDescent="0.25">
      <c r="A47" s="27"/>
      <c r="B47" s="24" t="s">
        <v>1078</v>
      </c>
      <c r="C47" s="25">
        <v>34</v>
      </c>
      <c r="D47" s="26" t="s">
        <v>13</v>
      </c>
      <c r="E47" s="26" t="s">
        <v>670</v>
      </c>
      <c r="F47" s="24"/>
      <c r="G47" s="29"/>
      <c r="H47" s="29"/>
      <c r="I47" s="145">
        <f t="shared" si="0"/>
        <v>0</v>
      </c>
      <c r="J47" s="144">
        <f t="shared" si="1"/>
        <v>0</v>
      </c>
      <c r="K47" s="144">
        <f t="shared" si="2"/>
        <v>0</v>
      </c>
      <c r="L47" s="34">
        <f t="shared" si="3"/>
        <v>0</v>
      </c>
      <c r="M47" s="71"/>
      <c r="N47" s="71"/>
      <c r="O47" s="71"/>
    </row>
    <row r="48" spans="1:15" s="10" customFormat="1" ht="18.75" customHeight="1" x14ac:dyDescent="0.25">
      <c r="A48" s="27"/>
      <c r="B48" s="24" t="s">
        <v>1077</v>
      </c>
      <c r="C48" s="25">
        <v>100</v>
      </c>
      <c r="D48" s="26" t="s">
        <v>13</v>
      </c>
      <c r="E48" s="26" t="s">
        <v>670</v>
      </c>
      <c r="F48" s="24"/>
      <c r="G48" s="29"/>
      <c r="H48" s="29"/>
      <c r="I48" s="145">
        <f t="shared" si="0"/>
        <v>0</v>
      </c>
      <c r="J48" s="144">
        <f t="shared" si="1"/>
        <v>0</v>
      </c>
      <c r="K48" s="144">
        <f t="shared" si="2"/>
        <v>0</v>
      </c>
      <c r="L48" s="34">
        <f t="shared" si="3"/>
        <v>0</v>
      </c>
      <c r="M48" s="71"/>
      <c r="N48" s="71"/>
      <c r="O48" s="71"/>
    </row>
    <row r="49" spans="1:16" s="10" customFormat="1" ht="18.75" customHeight="1" x14ac:dyDescent="0.25">
      <c r="A49" s="27"/>
      <c r="B49" s="24" t="s">
        <v>1076</v>
      </c>
      <c r="C49" s="25">
        <v>41</v>
      </c>
      <c r="D49" s="26" t="s">
        <v>13</v>
      </c>
      <c r="E49" s="26" t="s">
        <v>670</v>
      </c>
      <c r="F49" s="24"/>
      <c r="G49" s="29"/>
      <c r="H49" s="29"/>
      <c r="I49" s="145">
        <f t="shared" si="0"/>
        <v>0</v>
      </c>
      <c r="J49" s="144">
        <f t="shared" si="1"/>
        <v>0</v>
      </c>
      <c r="K49" s="144">
        <f t="shared" si="2"/>
        <v>0</v>
      </c>
      <c r="L49" s="34">
        <f t="shared" si="3"/>
        <v>0</v>
      </c>
      <c r="M49" s="71"/>
      <c r="N49" s="71"/>
      <c r="O49" s="71"/>
    </row>
    <row r="50" spans="1:16" s="10" customFormat="1" ht="18.75" customHeight="1" x14ac:dyDescent="0.25">
      <c r="A50" s="27"/>
      <c r="B50" s="24" t="s">
        <v>1075</v>
      </c>
      <c r="C50" s="25">
        <v>32.5</v>
      </c>
      <c r="D50" s="26" t="s">
        <v>13</v>
      </c>
      <c r="E50" s="26" t="s">
        <v>670</v>
      </c>
      <c r="F50" s="24"/>
      <c r="G50" s="29"/>
      <c r="H50" s="29"/>
      <c r="I50" s="145">
        <f t="shared" si="0"/>
        <v>0</v>
      </c>
      <c r="J50" s="144">
        <f t="shared" si="1"/>
        <v>0</v>
      </c>
      <c r="K50" s="144">
        <f t="shared" si="2"/>
        <v>0</v>
      </c>
      <c r="L50" s="34">
        <f t="shared" si="3"/>
        <v>0</v>
      </c>
      <c r="M50" s="71"/>
      <c r="N50" s="71"/>
      <c r="O50" s="71"/>
    </row>
    <row r="51" spans="1:16" s="10" customFormat="1" ht="18.75" customHeight="1" x14ac:dyDescent="0.25">
      <c r="A51" s="27"/>
      <c r="B51" s="24" t="s">
        <v>1074</v>
      </c>
      <c r="C51" s="25">
        <v>30</v>
      </c>
      <c r="D51" s="26" t="s">
        <v>13</v>
      </c>
      <c r="E51" s="26" t="s">
        <v>671</v>
      </c>
      <c r="F51" s="24"/>
      <c r="G51" s="29"/>
      <c r="H51" s="29"/>
      <c r="I51" s="145">
        <f t="shared" si="0"/>
        <v>0</v>
      </c>
      <c r="J51" s="144">
        <f t="shared" si="1"/>
        <v>0</v>
      </c>
      <c r="K51" s="144">
        <f t="shared" si="2"/>
        <v>0</v>
      </c>
      <c r="L51" s="34">
        <f t="shared" si="3"/>
        <v>0</v>
      </c>
      <c r="M51" s="71"/>
      <c r="N51" s="71"/>
      <c r="O51" s="71"/>
    </row>
    <row r="52" spans="1:16" s="10" customFormat="1" ht="18.75" customHeight="1" x14ac:dyDescent="0.25">
      <c r="A52" s="27"/>
      <c r="B52" s="24" t="s">
        <v>1073</v>
      </c>
      <c r="C52" s="25">
        <v>245</v>
      </c>
      <c r="D52" s="26" t="s">
        <v>13</v>
      </c>
      <c r="E52" s="26" t="s">
        <v>670</v>
      </c>
      <c r="F52" s="24"/>
      <c r="G52" s="29"/>
      <c r="H52" s="29"/>
      <c r="I52" s="145">
        <f t="shared" si="0"/>
        <v>0</v>
      </c>
      <c r="J52" s="144">
        <f t="shared" si="1"/>
        <v>0</v>
      </c>
      <c r="K52" s="144">
        <f t="shared" si="2"/>
        <v>0</v>
      </c>
      <c r="L52" s="34">
        <f t="shared" si="3"/>
        <v>0</v>
      </c>
      <c r="M52" s="71"/>
      <c r="N52" s="71"/>
      <c r="O52" s="71"/>
    </row>
    <row r="53" spans="1:16" s="10" customFormat="1" ht="18.75" customHeight="1" x14ac:dyDescent="0.25">
      <c r="A53" s="27"/>
      <c r="B53" s="24" t="s">
        <v>1072</v>
      </c>
      <c r="C53" s="25">
        <v>25</v>
      </c>
      <c r="D53" s="26" t="s">
        <v>13</v>
      </c>
      <c r="E53" s="26" t="s">
        <v>670</v>
      </c>
      <c r="F53" s="24"/>
      <c r="G53" s="29"/>
      <c r="H53" s="29"/>
      <c r="I53" s="145">
        <f t="shared" si="0"/>
        <v>0</v>
      </c>
      <c r="J53" s="144">
        <f t="shared" si="1"/>
        <v>0</v>
      </c>
      <c r="K53" s="144">
        <f t="shared" si="2"/>
        <v>0</v>
      </c>
      <c r="L53" s="34">
        <f t="shared" si="3"/>
        <v>0</v>
      </c>
      <c r="M53" s="71"/>
      <c r="N53" s="71"/>
      <c r="O53" s="71"/>
    </row>
    <row r="54" spans="1:16" s="10" customFormat="1" ht="18.75" customHeight="1" x14ac:dyDescent="0.25">
      <c r="A54" s="27"/>
      <c r="B54" s="24" t="s">
        <v>1071</v>
      </c>
      <c r="C54" s="25">
        <v>190</v>
      </c>
      <c r="D54" s="26" t="s">
        <v>13</v>
      </c>
      <c r="E54" s="26" t="s">
        <v>670</v>
      </c>
      <c r="F54" s="24"/>
      <c r="G54" s="29"/>
      <c r="H54" s="29"/>
      <c r="I54" s="145">
        <f t="shared" si="0"/>
        <v>0</v>
      </c>
      <c r="J54" s="144">
        <f t="shared" si="1"/>
        <v>0</v>
      </c>
      <c r="K54" s="144">
        <f t="shared" si="2"/>
        <v>0</v>
      </c>
      <c r="L54" s="34">
        <f t="shared" si="3"/>
        <v>0</v>
      </c>
      <c r="M54" s="71"/>
      <c r="N54" s="71"/>
      <c r="O54" s="71"/>
    </row>
    <row r="55" spans="1:16" ht="27.6" x14ac:dyDescent="0.25">
      <c r="A55" s="91"/>
      <c r="B55" s="135" t="s">
        <v>1296</v>
      </c>
      <c r="C55" s="93" t="s">
        <v>1284</v>
      </c>
      <c r="D55" s="94" t="s">
        <v>1284</v>
      </c>
      <c r="E55" s="94" t="s">
        <v>1284</v>
      </c>
      <c r="F55" s="94" t="s">
        <v>1284</v>
      </c>
      <c r="G55" s="95" t="s">
        <v>1284</v>
      </c>
      <c r="H55" s="94" t="s">
        <v>1284</v>
      </c>
      <c r="I55" s="129">
        <f t="shared" ref="I55:N55" si="4">SUM(I19:I54)</f>
        <v>0</v>
      </c>
      <c r="J55" s="129">
        <f t="shared" si="4"/>
        <v>0</v>
      </c>
      <c r="K55" s="129">
        <f t="shared" si="4"/>
        <v>0</v>
      </c>
      <c r="L55" s="146">
        <f t="shared" si="4"/>
        <v>0</v>
      </c>
      <c r="M55" s="146">
        <f t="shared" si="4"/>
        <v>0</v>
      </c>
      <c r="N55" s="146">
        <f t="shared" si="4"/>
        <v>0</v>
      </c>
      <c r="O55" s="69"/>
      <c r="P55" s="74"/>
    </row>
    <row r="56" spans="1:16" s="10" customFormat="1" ht="13.8" x14ac:dyDescent="0.25">
      <c r="A56" s="4"/>
    </row>
    <row r="57" spans="1:16" ht="13.8" x14ac:dyDescent="0.3">
      <c r="A57" s="180" t="s">
        <v>1273</v>
      </c>
      <c r="B57" s="180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80"/>
      <c r="N57"/>
      <c r="O57"/>
      <c r="P57" s="74"/>
    </row>
    <row r="58" spans="1:16" ht="32.25" customHeight="1" x14ac:dyDescent="0.3">
      <c r="A58" s="178" t="s">
        <v>1274</v>
      </c>
      <c r="B58" s="178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80"/>
      <c r="N58"/>
      <c r="O58"/>
      <c r="P58" s="74"/>
    </row>
    <row r="59" spans="1:16" ht="32.25" customHeight="1" x14ac:dyDescent="0.25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/>
      <c r="N59"/>
      <c r="O59"/>
      <c r="P59" s="74"/>
    </row>
    <row r="60" spans="1:16" ht="13.8" x14ac:dyDescent="0.25">
      <c r="A60" s="178" t="s">
        <v>1275</v>
      </c>
      <c r="B60" s="178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/>
      <c r="N60"/>
      <c r="O60"/>
      <c r="P60" s="74"/>
    </row>
    <row r="61" spans="1:16" ht="13.8" x14ac:dyDescent="0.25">
      <c r="A61" s="178" t="s">
        <v>1276</v>
      </c>
      <c r="B61" s="178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/>
      <c r="N61"/>
      <c r="O61"/>
      <c r="P61" s="74"/>
    </row>
    <row r="62" spans="1:16" ht="13.8" x14ac:dyDescent="0.25">
      <c r="A62" s="81" t="s">
        <v>1277</v>
      </c>
      <c r="B62" s="82"/>
      <c r="C62" s="83"/>
      <c r="D62" s="84"/>
      <c r="E62" s="84"/>
      <c r="F62" s="84"/>
      <c r="G62" s="85"/>
      <c r="H62" s="85"/>
      <c r="I62" s="85"/>
      <c r="J62" s="85"/>
      <c r="K62" s="85"/>
      <c r="L62" s="81"/>
      <c r="M62"/>
      <c r="N62"/>
      <c r="O62"/>
      <c r="P62" s="74"/>
    </row>
    <row r="63" spans="1:16" ht="13.8" x14ac:dyDescent="0.25">
      <c r="A63" s="81" t="s">
        <v>1278</v>
      </c>
      <c r="B63" s="82"/>
      <c r="C63" s="83"/>
      <c r="D63" s="84"/>
      <c r="E63" s="84"/>
      <c r="F63" s="84"/>
      <c r="G63" s="85"/>
      <c r="H63" s="85"/>
      <c r="I63" s="85"/>
      <c r="J63" s="85"/>
      <c r="K63" s="85"/>
      <c r="L63" s="81"/>
      <c r="M63"/>
      <c r="N63"/>
      <c r="O63"/>
      <c r="P63" s="74"/>
    </row>
    <row r="64" spans="1:16" ht="13.8" x14ac:dyDescent="0.25">
      <c r="A64" s="173" t="s">
        <v>1279</v>
      </c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/>
      <c r="N64"/>
      <c r="O64"/>
      <c r="P64" s="74"/>
    </row>
    <row r="65" spans="1:16" ht="13.8" x14ac:dyDescent="0.25">
      <c r="A65" s="173" t="s">
        <v>1280</v>
      </c>
      <c r="B65" s="173"/>
      <c r="C65" s="173"/>
      <c r="D65" s="173"/>
      <c r="E65" s="173"/>
      <c r="F65" s="173"/>
      <c r="G65" s="173"/>
      <c r="H65" s="173"/>
      <c r="I65" s="173"/>
      <c r="J65" s="173"/>
      <c r="K65" s="173"/>
      <c r="L65" s="81"/>
      <c r="M65"/>
      <c r="N65"/>
      <c r="O65"/>
      <c r="P65" s="74"/>
    </row>
    <row r="66" spans="1:16" ht="49.5" customHeight="1" x14ac:dyDescent="0.25">
      <c r="A66" s="173" t="s">
        <v>1352</v>
      </c>
      <c r="B66" s="173"/>
      <c r="C66" s="173"/>
      <c r="D66" s="173"/>
      <c r="E66" s="173"/>
      <c r="F66" s="173"/>
      <c r="G66" s="173"/>
      <c r="H66" s="173"/>
      <c r="I66" s="173"/>
      <c r="J66" s="173"/>
      <c r="K66" s="173"/>
      <c r="L66" s="86"/>
      <c r="M66"/>
      <c r="N66"/>
      <c r="O66"/>
      <c r="P66" s="74"/>
    </row>
    <row r="67" spans="1:16" ht="13.8" x14ac:dyDescent="0.25">
      <c r="A67" s="76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O67"/>
      <c r="P67" s="74"/>
    </row>
    <row r="68" spans="1:16" ht="13.8" x14ac:dyDescent="0.25">
      <c r="A68" s="2" t="s">
        <v>47</v>
      </c>
      <c r="O68"/>
      <c r="P68" s="74"/>
    </row>
    <row r="69" spans="1:16" ht="13.8" x14ac:dyDescent="0.25">
      <c r="A69" s="4" t="s">
        <v>1282</v>
      </c>
      <c r="O69"/>
      <c r="P69" s="74"/>
    </row>
    <row r="70" spans="1:16" ht="7.8" customHeight="1" x14ac:dyDescent="0.25">
      <c r="A70" s="4"/>
      <c r="O70"/>
      <c r="P70" s="74"/>
    </row>
    <row r="71" spans="1:16" ht="0.6" hidden="1" customHeight="1" x14ac:dyDescent="0.25">
      <c r="A71" s="4"/>
      <c r="O71"/>
      <c r="P71" s="74"/>
    </row>
    <row r="72" spans="1:16" ht="13.8" x14ac:dyDescent="0.25">
      <c r="A72" s="4" t="s">
        <v>48</v>
      </c>
      <c r="J72" s="4" t="s">
        <v>49</v>
      </c>
      <c r="K72" s="4"/>
      <c r="L72" s="4" t="s">
        <v>111</v>
      </c>
      <c r="N72"/>
      <c r="O72"/>
      <c r="P72" s="74"/>
    </row>
  </sheetData>
  <sortState ref="B18:D51">
    <sortCondition ref="B18:B51"/>
  </sortState>
  <mergeCells count="24">
    <mergeCell ref="A61:L61"/>
    <mergeCell ref="A64:L64"/>
    <mergeCell ref="A65:K65"/>
    <mergeCell ref="A66:K66"/>
    <mergeCell ref="L14:N14"/>
    <mergeCell ref="E15:E17"/>
    <mergeCell ref="G15:G17"/>
    <mergeCell ref="H15:H17"/>
    <mergeCell ref="O15:O17"/>
    <mergeCell ref="A57:L57"/>
    <mergeCell ref="A58:L58"/>
    <mergeCell ref="A59:L59"/>
    <mergeCell ref="A60:L60"/>
    <mergeCell ref="M15:M17"/>
    <mergeCell ref="N15:N17"/>
    <mergeCell ref="L15:L17"/>
    <mergeCell ref="A15:A17"/>
    <mergeCell ref="B15:B17"/>
    <mergeCell ref="D15:D17"/>
    <mergeCell ref="F15:F17"/>
    <mergeCell ref="C15:C17"/>
    <mergeCell ref="I15:I17"/>
    <mergeCell ref="J15:J17"/>
    <mergeCell ref="K15:K17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P117"/>
  <sheetViews>
    <sheetView topLeftCell="A101" workbookViewId="0">
      <selection activeCell="A111" sqref="A111:K111"/>
    </sheetView>
  </sheetViews>
  <sheetFormatPr defaultRowHeight="13.2" x14ac:dyDescent="0.25"/>
  <cols>
    <col min="1" max="1" width="6.5546875" style="10" customWidth="1"/>
    <col min="2" max="2" width="29.44140625" style="10" customWidth="1"/>
    <col min="3" max="3" width="9.109375" style="10"/>
    <col min="4" max="4" width="7.5546875" style="10" customWidth="1"/>
    <col min="5" max="5" width="11.33203125" style="10" customWidth="1"/>
    <col min="6" max="6" width="12.6640625" style="10" customWidth="1"/>
    <col min="7" max="7" width="12.88671875" style="10" customWidth="1"/>
    <col min="8" max="8" width="12.5546875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9.44140625" style="10" customWidth="1"/>
    <col min="14" max="14" width="10.6640625" style="10" customWidth="1"/>
    <col min="15" max="16" width="9.109375" style="10"/>
  </cols>
  <sheetData>
    <row r="1" spans="1:16" s="10" customFormat="1" ht="13.8" x14ac:dyDescent="0.25">
      <c r="A1" s="4"/>
    </row>
    <row r="2" spans="1:16" s="10" customFormat="1" ht="13.8" x14ac:dyDescent="0.25">
      <c r="A2" s="6"/>
    </row>
    <row r="3" spans="1:16" s="10" customFormat="1" ht="13.8" x14ac:dyDescent="0.25">
      <c r="A3" s="2" t="s">
        <v>2</v>
      </c>
    </row>
    <row r="4" spans="1:16" s="10" customFormat="1" ht="13.8" x14ac:dyDescent="0.25">
      <c r="A4" s="2" t="s">
        <v>3</v>
      </c>
    </row>
    <row r="5" spans="1:16" s="10" customFormat="1" ht="13.8" x14ac:dyDescent="0.25">
      <c r="A5" s="2" t="s">
        <v>4</v>
      </c>
    </row>
    <row r="6" spans="1:16" s="10" customFormat="1" ht="13.8" x14ac:dyDescent="0.25">
      <c r="A6" s="2" t="s">
        <v>5</v>
      </c>
    </row>
    <row r="7" spans="1:16" s="10" customFormat="1" ht="13.8" x14ac:dyDescent="0.25">
      <c r="A7" s="2"/>
    </row>
    <row r="8" spans="1:16" s="10" customFormat="1" ht="13.8" x14ac:dyDescent="0.25">
      <c r="A8" s="2" t="s">
        <v>112</v>
      </c>
    </row>
    <row r="9" spans="1:16" s="10" customFormat="1" ht="13.8" x14ac:dyDescent="0.25">
      <c r="A9" s="2"/>
    </row>
    <row r="10" spans="1:16" s="10" customFormat="1" ht="13.8" x14ac:dyDescent="0.25">
      <c r="A10" s="2" t="s">
        <v>7</v>
      </c>
    </row>
    <row r="11" spans="1:16" s="10" customFormat="1" ht="13.8" x14ac:dyDescent="0.25">
      <c r="A11" s="2"/>
    </row>
    <row r="12" spans="1:16" s="10" customFormat="1" ht="13.8" x14ac:dyDescent="0.25">
      <c r="A12" s="2" t="s">
        <v>8</v>
      </c>
    </row>
    <row r="13" spans="1:16" s="10" customFormat="1" ht="13.8" x14ac:dyDescent="0.25">
      <c r="A13" s="2"/>
    </row>
    <row r="14" spans="1:16" s="10" customFormat="1" ht="13.8" x14ac:dyDescent="0.25">
      <c r="A14" s="2" t="s">
        <v>266</v>
      </c>
    </row>
    <row r="15" spans="1:16" s="10" customFormat="1" ht="13.8" x14ac:dyDescent="0.25">
      <c r="A15" s="2"/>
      <c r="L15" s="186" t="s">
        <v>1261</v>
      </c>
      <c r="M15" s="187"/>
      <c r="N15" s="187"/>
    </row>
    <row r="16" spans="1:16" s="153" customFormat="1" ht="29.25" customHeight="1" x14ac:dyDescent="0.25">
      <c r="A16" s="160" t="s">
        <v>10</v>
      </c>
      <c r="B16" s="188" t="s">
        <v>1254</v>
      </c>
      <c r="C16" s="161" t="s">
        <v>1262</v>
      </c>
      <c r="D16" s="161" t="s">
        <v>1263</v>
      </c>
      <c r="E16" s="161" t="s">
        <v>1289</v>
      </c>
      <c r="F16" s="161" t="s">
        <v>1290</v>
      </c>
      <c r="G16" s="161" t="s">
        <v>1288</v>
      </c>
      <c r="H16" s="161" t="s">
        <v>1265</v>
      </c>
      <c r="I16" s="162" t="s">
        <v>1266</v>
      </c>
      <c r="J16" s="162" t="s">
        <v>1269</v>
      </c>
      <c r="K16" s="162" t="s">
        <v>1270</v>
      </c>
      <c r="L16" s="162" t="s">
        <v>1272</v>
      </c>
      <c r="M16" s="162" t="s">
        <v>1259</v>
      </c>
      <c r="N16" s="161" t="s">
        <v>1260</v>
      </c>
      <c r="O16" s="185" t="s">
        <v>437</v>
      </c>
      <c r="P16" s="152"/>
    </row>
    <row r="17" spans="1:16" s="153" customFormat="1" ht="14.25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3" t="s">
        <v>1255</v>
      </c>
      <c r="J17" s="163" t="s">
        <v>1256</v>
      </c>
      <c r="K17" s="163" t="s">
        <v>1257</v>
      </c>
      <c r="L17" s="163" t="s">
        <v>1258</v>
      </c>
      <c r="M17" s="163" t="s">
        <v>1259</v>
      </c>
      <c r="N17" s="161" t="s">
        <v>1260</v>
      </c>
      <c r="O17" s="185"/>
      <c r="P17" s="152"/>
    </row>
    <row r="18" spans="1:16" s="153" customFormat="1" ht="18" customHeight="1" x14ac:dyDescent="0.25">
      <c r="A18" s="160"/>
      <c r="B18" s="188"/>
      <c r="C18" s="161"/>
      <c r="D18" s="161"/>
      <c r="E18" s="161"/>
      <c r="F18" s="161"/>
      <c r="G18" s="161"/>
      <c r="H18" s="161"/>
      <c r="I18" s="164" t="s">
        <v>1255</v>
      </c>
      <c r="J18" s="164" t="s">
        <v>1256</v>
      </c>
      <c r="K18" s="164" t="s">
        <v>1257</v>
      </c>
      <c r="L18" s="164" t="s">
        <v>1258</v>
      </c>
      <c r="M18" s="164" t="s">
        <v>1259</v>
      </c>
      <c r="N18" s="161" t="s">
        <v>1260</v>
      </c>
      <c r="O18" s="185"/>
      <c r="P18" s="152"/>
    </row>
    <row r="19" spans="1:16" s="127" customFormat="1" ht="21.6" customHeight="1" x14ac:dyDescent="0.25">
      <c r="A19" s="122">
        <v>1</v>
      </c>
      <c r="B19" s="123">
        <v>2</v>
      </c>
      <c r="C19" s="123">
        <v>3</v>
      </c>
      <c r="D19" s="123">
        <v>4</v>
      </c>
      <c r="E19" s="123"/>
      <c r="F19" s="123"/>
      <c r="G19" s="123">
        <v>5</v>
      </c>
      <c r="H19" s="123">
        <v>6</v>
      </c>
      <c r="I19" s="124" t="s">
        <v>1267</v>
      </c>
      <c r="J19" s="124" t="s">
        <v>1268</v>
      </c>
      <c r="K19" s="124" t="s">
        <v>1271</v>
      </c>
      <c r="L19" s="124" t="s">
        <v>1283</v>
      </c>
      <c r="M19" s="124">
        <v>11</v>
      </c>
      <c r="N19" s="123">
        <v>12</v>
      </c>
      <c r="O19" s="125"/>
      <c r="P19" s="126"/>
    </row>
    <row r="20" spans="1:16" s="10" customFormat="1" ht="18.75" customHeight="1" x14ac:dyDescent="0.25">
      <c r="A20" s="33" t="s">
        <v>52</v>
      </c>
      <c r="B20" s="29" t="s">
        <v>1006</v>
      </c>
      <c r="C20" s="34">
        <v>20</v>
      </c>
      <c r="D20" s="35" t="s">
        <v>119</v>
      </c>
      <c r="E20" s="35" t="s">
        <v>589</v>
      </c>
      <c r="F20" s="24"/>
      <c r="G20" s="29"/>
      <c r="H20" s="29"/>
      <c r="I20" s="145">
        <f>C20*H20</f>
        <v>0</v>
      </c>
      <c r="J20" s="144">
        <f>I20*0.095</f>
        <v>0</v>
      </c>
      <c r="K20" s="144">
        <f>I20+J20</f>
        <v>0</v>
      </c>
      <c r="L20" s="34">
        <f>M20+N20</f>
        <v>0</v>
      </c>
      <c r="M20" s="71"/>
      <c r="N20" s="71"/>
      <c r="O20" s="71"/>
    </row>
    <row r="21" spans="1:16" s="10" customFormat="1" ht="18.75" customHeight="1" x14ac:dyDescent="0.25">
      <c r="A21" s="33" t="s">
        <v>53</v>
      </c>
      <c r="B21" s="29" t="s">
        <v>1007</v>
      </c>
      <c r="C21" s="34">
        <v>17.5</v>
      </c>
      <c r="D21" s="35" t="s">
        <v>13</v>
      </c>
      <c r="E21" s="35" t="s">
        <v>589</v>
      </c>
      <c r="F21" s="24"/>
      <c r="G21" s="29"/>
      <c r="H21" s="29"/>
      <c r="I21" s="145">
        <f t="shared" ref="I21:I84" si="0">C21*H21</f>
        <v>0</v>
      </c>
      <c r="J21" s="144">
        <f t="shared" ref="J21:J84" si="1">I21*0.095</f>
        <v>0</v>
      </c>
      <c r="K21" s="144">
        <f t="shared" ref="K21:K84" si="2">I21+J21</f>
        <v>0</v>
      </c>
      <c r="L21" s="34">
        <f t="shared" ref="L21:L84" si="3">M21+N21</f>
        <v>0</v>
      </c>
      <c r="M21" s="71"/>
      <c r="N21" s="71"/>
      <c r="O21" s="71"/>
    </row>
    <row r="22" spans="1:16" s="10" customFormat="1" ht="18.75" customHeight="1" x14ac:dyDescent="0.25">
      <c r="A22" s="33" t="s">
        <v>54</v>
      </c>
      <c r="B22" s="29" t="s">
        <v>1008</v>
      </c>
      <c r="C22" s="34">
        <v>32</v>
      </c>
      <c r="D22" s="35" t="s">
        <v>13</v>
      </c>
      <c r="E22" s="35" t="s">
        <v>589</v>
      </c>
      <c r="F22" s="24"/>
      <c r="G22" s="29"/>
      <c r="H22" s="29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1"/>
      <c r="N22" s="71"/>
      <c r="O22" s="71"/>
    </row>
    <row r="23" spans="1:16" s="10" customFormat="1" ht="25.5" customHeight="1" x14ac:dyDescent="0.25">
      <c r="A23" s="33" t="s">
        <v>120</v>
      </c>
      <c r="B23" s="29" t="s">
        <v>1009</v>
      </c>
      <c r="C23" s="34">
        <v>15</v>
      </c>
      <c r="D23" s="35" t="s">
        <v>76</v>
      </c>
      <c r="E23" s="35" t="s">
        <v>666</v>
      </c>
      <c r="F23" s="24"/>
      <c r="G23" s="29"/>
      <c r="H23" s="29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1"/>
      <c r="N23" s="71"/>
      <c r="O23" s="71"/>
    </row>
    <row r="24" spans="1:16" s="10" customFormat="1" ht="26.4" x14ac:dyDescent="0.25">
      <c r="A24" s="33" t="s">
        <v>56</v>
      </c>
      <c r="B24" s="29" t="s">
        <v>1010</v>
      </c>
      <c r="C24" s="34">
        <v>8</v>
      </c>
      <c r="D24" s="35" t="s">
        <v>13</v>
      </c>
      <c r="E24" s="35" t="s">
        <v>589</v>
      </c>
      <c r="F24" s="24"/>
      <c r="G24" s="29"/>
      <c r="H24" s="29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1"/>
      <c r="N24" s="71"/>
      <c r="O24" s="71"/>
    </row>
    <row r="25" spans="1:16" s="10" customFormat="1" ht="13.8" x14ac:dyDescent="0.25">
      <c r="A25" s="33"/>
      <c r="B25" s="29" t="s">
        <v>1011</v>
      </c>
      <c r="C25" s="34">
        <v>2</v>
      </c>
      <c r="D25" s="35" t="s">
        <v>76</v>
      </c>
      <c r="E25" s="35" t="s">
        <v>589</v>
      </c>
      <c r="F25" s="24"/>
      <c r="G25" s="29"/>
      <c r="H25" s="29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1"/>
      <c r="N25" s="71"/>
      <c r="O25" s="71"/>
    </row>
    <row r="26" spans="1:16" s="10" customFormat="1" ht="18.75" customHeight="1" x14ac:dyDescent="0.25">
      <c r="A26" s="33"/>
      <c r="B26" s="29" t="s">
        <v>481</v>
      </c>
      <c r="C26" s="34">
        <v>33</v>
      </c>
      <c r="D26" s="35" t="s">
        <v>13</v>
      </c>
      <c r="E26" s="35"/>
      <c r="F26" s="24"/>
      <c r="G26" s="29"/>
      <c r="H26" s="29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1"/>
      <c r="N26" s="71"/>
      <c r="O26" s="71"/>
    </row>
    <row r="27" spans="1:16" s="10" customFormat="1" ht="18.75" customHeight="1" x14ac:dyDescent="0.25">
      <c r="A27" s="33"/>
      <c r="B27" s="29" t="s">
        <v>1012</v>
      </c>
      <c r="C27" s="34">
        <v>18</v>
      </c>
      <c r="D27" s="35" t="s">
        <v>13</v>
      </c>
      <c r="E27" s="35" t="s">
        <v>589</v>
      </c>
      <c r="F27" s="24"/>
      <c r="G27" s="29"/>
      <c r="H27" s="29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1"/>
      <c r="N27" s="71"/>
      <c r="O27" s="71"/>
    </row>
    <row r="28" spans="1:16" s="10" customFormat="1" ht="18.75" customHeight="1" x14ac:dyDescent="0.25">
      <c r="A28" s="33" t="s">
        <v>58</v>
      </c>
      <c r="B28" s="29" t="s">
        <v>1013</v>
      </c>
      <c r="C28" s="34">
        <v>42</v>
      </c>
      <c r="D28" s="35" t="s">
        <v>76</v>
      </c>
      <c r="E28" s="35" t="s">
        <v>586</v>
      </c>
      <c r="F28" s="24"/>
      <c r="G28" s="29"/>
      <c r="H28" s="29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1"/>
      <c r="N28" s="71"/>
      <c r="O28" s="71"/>
    </row>
    <row r="29" spans="1:16" s="10" customFormat="1" ht="18.75" customHeight="1" x14ac:dyDescent="0.25">
      <c r="A29" s="33" t="s">
        <v>121</v>
      </c>
      <c r="B29" s="29" t="s">
        <v>1014</v>
      </c>
      <c r="C29" s="34">
        <v>23</v>
      </c>
      <c r="D29" s="35" t="s">
        <v>119</v>
      </c>
      <c r="E29" s="35" t="s">
        <v>586</v>
      </c>
      <c r="F29" s="24"/>
      <c r="G29" s="29"/>
      <c r="H29" s="29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1"/>
      <c r="N29" s="71"/>
      <c r="O29" s="71"/>
    </row>
    <row r="30" spans="1:16" s="10" customFormat="1" ht="18.75" customHeight="1" x14ac:dyDescent="0.25">
      <c r="A30" s="33" t="s">
        <v>59</v>
      </c>
      <c r="B30" s="29" t="s">
        <v>1015</v>
      </c>
      <c r="C30" s="34">
        <v>25</v>
      </c>
      <c r="D30" s="35" t="s">
        <v>13</v>
      </c>
      <c r="E30" s="35" t="s">
        <v>589</v>
      </c>
      <c r="F30" s="24"/>
      <c r="G30" s="29"/>
      <c r="H30" s="29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1"/>
      <c r="N30" s="71"/>
      <c r="O30" s="71"/>
    </row>
    <row r="31" spans="1:16" s="10" customFormat="1" ht="18.75" customHeight="1" x14ac:dyDescent="0.25">
      <c r="A31" s="33" t="s">
        <v>61</v>
      </c>
      <c r="B31" s="29" t="s">
        <v>1016</v>
      </c>
      <c r="C31" s="34">
        <v>45</v>
      </c>
      <c r="D31" s="35" t="s">
        <v>13</v>
      </c>
      <c r="E31" s="35" t="s">
        <v>589</v>
      </c>
      <c r="F31" s="24"/>
      <c r="G31" s="29"/>
      <c r="H31" s="29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1"/>
      <c r="N31" s="71"/>
      <c r="O31" s="71"/>
    </row>
    <row r="32" spans="1:16" s="10" customFormat="1" ht="18.75" customHeight="1" x14ac:dyDescent="0.25">
      <c r="A32" s="33" t="s">
        <v>63</v>
      </c>
      <c r="B32" s="29" t="s">
        <v>1017</v>
      </c>
      <c r="C32" s="34">
        <v>50</v>
      </c>
      <c r="D32" s="35" t="s">
        <v>76</v>
      </c>
      <c r="E32" s="35" t="s">
        <v>586</v>
      </c>
      <c r="F32" s="24"/>
      <c r="G32" s="29"/>
      <c r="H32" s="29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71"/>
      <c r="N32" s="71"/>
      <c r="O32" s="71"/>
    </row>
    <row r="33" spans="1:15" s="10" customFormat="1" ht="18.75" customHeight="1" x14ac:dyDescent="0.25">
      <c r="A33" s="33" t="s">
        <v>65</v>
      </c>
      <c r="B33" s="29" t="s">
        <v>1017</v>
      </c>
      <c r="C33" s="34">
        <v>10</v>
      </c>
      <c r="D33" s="35" t="s">
        <v>13</v>
      </c>
      <c r="E33" s="35" t="s">
        <v>588</v>
      </c>
      <c r="F33" s="24"/>
      <c r="G33" s="29"/>
      <c r="H33" s="29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71"/>
      <c r="N33" s="71"/>
      <c r="O33" s="71"/>
    </row>
    <row r="34" spans="1:15" s="10" customFormat="1" ht="18.75" customHeight="1" x14ac:dyDescent="0.25">
      <c r="A34" s="33" t="s">
        <v>68</v>
      </c>
      <c r="B34" s="29" t="s">
        <v>480</v>
      </c>
      <c r="C34" s="34">
        <v>1</v>
      </c>
      <c r="D34" s="35" t="s">
        <v>13</v>
      </c>
      <c r="E34" s="35" t="s">
        <v>667</v>
      </c>
      <c r="F34" s="24"/>
      <c r="G34" s="29"/>
      <c r="H34" s="29"/>
      <c r="I34" s="145">
        <f t="shared" si="0"/>
        <v>0</v>
      </c>
      <c r="J34" s="144">
        <f t="shared" si="1"/>
        <v>0</v>
      </c>
      <c r="K34" s="144">
        <f t="shared" si="2"/>
        <v>0</v>
      </c>
      <c r="L34" s="34">
        <f t="shared" si="3"/>
        <v>0</v>
      </c>
      <c r="M34" s="71"/>
      <c r="N34" s="71"/>
      <c r="O34" s="71"/>
    </row>
    <row r="35" spans="1:15" s="10" customFormat="1" ht="18.75" customHeight="1" x14ac:dyDescent="0.25">
      <c r="A35" s="33" t="s">
        <v>70</v>
      </c>
      <c r="B35" s="29" t="s">
        <v>1018</v>
      </c>
      <c r="C35" s="34">
        <v>20</v>
      </c>
      <c r="D35" s="35" t="s">
        <v>76</v>
      </c>
      <c r="E35" s="35" t="s">
        <v>586</v>
      </c>
      <c r="F35" s="24"/>
      <c r="G35" s="29"/>
      <c r="H35" s="29"/>
      <c r="I35" s="145">
        <f t="shared" si="0"/>
        <v>0</v>
      </c>
      <c r="J35" s="144">
        <f t="shared" si="1"/>
        <v>0</v>
      </c>
      <c r="K35" s="144">
        <f t="shared" si="2"/>
        <v>0</v>
      </c>
      <c r="L35" s="34">
        <f t="shared" si="3"/>
        <v>0</v>
      </c>
      <c r="M35" s="71"/>
      <c r="N35" s="71"/>
      <c r="O35" s="71"/>
    </row>
    <row r="36" spans="1:15" s="10" customFormat="1" ht="18.75" customHeight="1" x14ac:dyDescent="0.25">
      <c r="A36" s="33" t="s">
        <v>72</v>
      </c>
      <c r="B36" s="29" t="s">
        <v>1019</v>
      </c>
      <c r="C36" s="34">
        <v>2</v>
      </c>
      <c r="D36" s="35" t="s">
        <v>76</v>
      </c>
      <c r="E36" s="35" t="s">
        <v>586</v>
      </c>
      <c r="F36" s="24"/>
      <c r="G36" s="29"/>
      <c r="H36" s="29"/>
      <c r="I36" s="145">
        <f t="shared" si="0"/>
        <v>0</v>
      </c>
      <c r="J36" s="144">
        <f t="shared" si="1"/>
        <v>0</v>
      </c>
      <c r="K36" s="144">
        <f t="shared" si="2"/>
        <v>0</v>
      </c>
      <c r="L36" s="34">
        <f t="shared" si="3"/>
        <v>0</v>
      </c>
      <c r="M36" s="71"/>
      <c r="N36" s="71"/>
      <c r="O36" s="71"/>
    </row>
    <row r="37" spans="1:15" s="10" customFormat="1" ht="18.75" customHeight="1" x14ac:dyDescent="0.25">
      <c r="A37" s="33" t="s">
        <v>73</v>
      </c>
      <c r="B37" s="29" t="s">
        <v>1020</v>
      </c>
      <c r="C37" s="34">
        <v>6</v>
      </c>
      <c r="D37" s="35" t="s">
        <v>13</v>
      </c>
      <c r="E37" s="35" t="s">
        <v>588</v>
      </c>
      <c r="F37" s="24"/>
      <c r="G37" s="29"/>
      <c r="H37" s="29"/>
      <c r="I37" s="145">
        <f t="shared" si="0"/>
        <v>0</v>
      </c>
      <c r="J37" s="144">
        <f t="shared" si="1"/>
        <v>0</v>
      </c>
      <c r="K37" s="144">
        <f t="shared" si="2"/>
        <v>0</v>
      </c>
      <c r="L37" s="34">
        <f t="shared" si="3"/>
        <v>0</v>
      </c>
      <c r="M37" s="71"/>
      <c r="N37" s="71"/>
      <c r="O37" s="71"/>
    </row>
    <row r="38" spans="1:15" s="10" customFormat="1" ht="18.75" customHeight="1" x14ac:dyDescent="0.25">
      <c r="A38" s="33" t="s">
        <v>74</v>
      </c>
      <c r="B38" s="29" t="s">
        <v>1020</v>
      </c>
      <c r="C38" s="34">
        <v>10</v>
      </c>
      <c r="D38" s="35" t="s">
        <v>76</v>
      </c>
      <c r="E38" s="35" t="s">
        <v>586</v>
      </c>
      <c r="F38" s="24"/>
      <c r="G38" s="29"/>
      <c r="H38" s="29"/>
      <c r="I38" s="145">
        <f t="shared" si="0"/>
        <v>0</v>
      </c>
      <c r="J38" s="144">
        <f t="shared" si="1"/>
        <v>0</v>
      </c>
      <c r="K38" s="144">
        <f t="shared" si="2"/>
        <v>0</v>
      </c>
      <c r="L38" s="34">
        <f t="shared" si="3"/>
        <v>0</v>
      </c>
      <c r="M38" s="71"/>
      <c r="N38" s="71"/>
      <c r="O38" s="71"/>
    </row>
    <row r="39" spans="1:15" s="10" customFormat="1" ht="18.75" customHeight="1" x14ac:dyDescent="0.25">
      <c r="A39" s="33" t="s">
        <v>75</v>
      </c>
      <c r="B39" s="29" t="s">
        <v>1021</v>
      </c>
      <c r="C39" s="34">
        <v>30</v>
      </c>
      <c r="D39" s="35" t="s">
        <v>13</v>
      </c>
      <c r="E39" s="35" t="s">
        <v>586</v>
      </c>
      <c r="F39" s="24"/>
      <c r="G39" s="29"/>
      <c r="H39" s="29"/>
      <c r="I39" s="145">
        <f t="shared" si="0"/>
        <v>0</v>
      </c>
      <c r="J39" s="144">
        <f t="shared" si="1"/>
        <v>0</v>
      </c>
      <c r="K39" s="144">
        <f t="shared" si="2"/>
        <v>0</v>
      </c>
      <c r="L39" s="34">
        <f t="shared" si="3"/>
        <v>0</v>
      </c>
      <c r="M39" s="71"/>
      <c r="N39" s="71"/>
      <c r="O39" s="71"/>
    </row>
    <row r="40" spans="1:15" s="10" customFormat="1" ht="18.75" customHeight="1" x14ac:dyDescent="0.25">
      <c r="A40" s="33" t="s">
        <v>77</v>
      </c>
      <c r="B40" s="29" t="s">
        <v>1022</v>
      </c>
      <c r="C40" s="34">
        <v>30</v>
      </c>
      <c r="D40" s="35" t="s">
        <v>13</v>
      </c>
      <c r="E40" s="35" t="s">
        <v>589</v>
      </c>
      <c r="F40" s="24"/>
      <c r="G40" s="29"/>
      <c r="H40" s="29"/>
      <c r="I40" s="145">
        <f t="shared" si="0"/>
        <v>0</v>
      </c>
      <c r="J40" s="144">
        <f t="shared" si="1"/>
        <v>0</v>
      </c>
      <c r="K40" s="144">
        <f t="shared" si="2"/>
        <v>0</v>
      </c>
      <c r="L40" s="34">
        <f t="shared" si="3"/>
        <v>0</v>
      </c>
      <c r="M40" s="71"/>
      <c r="N40" s="71"/>
      <c r="O40" s="71"/>
    </row>
    <row r="41" spans="1:15" s="10" customFormat="1" ht="18.75" customHeight="1" x14ac:dyDescent="0.25">
      <c r="A41" s="33" t="s">
        <v>79</v>
      </c>
      <c r="B41" s="29" t="s">
        <v>1023</v>
      </c>
      <c r="C41" s="34">
        <v>18</v>
      </c>
      <c r="D41" s="35" t="s">
        <v>76</v>
      </c>
      <c r="E41" s="35" t="s">
        <v>586</v>
      </c>
      <c r="F41" s="24"/>
      <c r="G41" s="29"/>
      <c r="H41" s="29"/>
      <c r="I41" s="145">
        <f t="shared" si="0"/>
        <v>0</v>
      </c>
      <c r="J41" s="144">
        <f t="shared" si="1"/>
        <v>0</v>
      </c>
      <c r="K41" s="144">
        <f t="shared" si="2"/>
        <v>0</v>
      </c>
      <c r="L41" s="34">
        <f t="shared" si="3"/>
        <v>0</v>
      </c>
      <c r="M41" s="71"/>
      <c r="N41" s="71"/>
      <c r="O41" s="71"/>
    </row>
    <row r="42" spans="1:15" s="10" customFormat="1" ht="18.75" customHeight="1" x14ac:dyDescent="0.25">
      <c r="A42" s="33" t="s">
        <v>80</v>
      </c>
      <c r="B42" s="29" t="s">
        <v>1023</v>
      </c>
      <c r="C42" s="34">
        <v>30</v>
      </c>
      <c r="D42" s="35" t="s">
        <v>13</v>
      </c>
      <c r="E42" s="35" t="s">
        <v>588</v>
      </c>
      <c r="F42" s="24"/>
      <c r="G42" s="29"/>
      <c r="H42" s="29"/>
      <c r="I42" s="145">
        <f t="shared" si="0"/>
        <v>0</v>
      </c>
      <c r="J42" s="144">
        <f t="shared" si="1"/>
        <v>0</v>
      </c>
      <c r="K42" s="144">
        <f t="shared" si="2"/>
        <v>0</v>
      </c>
      <c r="L42" s="34">
        <f t="shared" si="3"/>
        <v>0</v>
      </c>
      <c r="M42" s="71"/>
      <c r="N42" s="71"/>
      <c r="O42" s="71"/>
    </row>
    <row r="43" spans="1:15" s="10" customFormat="1" ht="18.75" customHeight="1" x14ac:dyDescent="0.25">
      <c r="A43" s="33" t="s">
        <v>82</v>
      </c>
      <c r="B43" s="29" t="s">
        <v>1024</v>
      </c>
      <c r="C43" s="34">
        <v>78</v>
      </c>
      <c r="D43" s="35" t="s">
        <v>13</v>
      </c>
      <c r="E43" s="35" t="s">
        <v>588</v>
      </c>
      <c r="F43" s="24"/>
      <c r="G43" s="29"/>
      <c r="H43" s="29"/>
      <c r="I43" s="145">
        <f t="shared" si="0"/>
        <v>0</v>
      </c>
      <c r="J43" s="144">
        <f t="shared" si="1"/>
        <v>0</v>
      </c>
      <c r="K43" s="144">
        <f t="shared" si="2"/>
        <v>0</v>
      </c>
      <c r="L43" s="34">
        <f t="shared" si="3"/>
        <v>0</v>
      </c>
      <c r="M43" s="71"/>
      <c r="N43" s="71"/>
      <c r="O43" s="71"/>
    </row>
    <row r="44" spans="1:15" s="10" customFormat="1" ht="18.75" customHeight="1" x14ac:dyDescent="0.25">
      <c r="A44" s="33" t="s">
        <v>84</v>
      </c>
      <c r="B44" s="29" t="s">
        <v>1025</v>
      </c>
      <c r="C44" s="34">
        <v>6</v>
      </c>
      <c r="D44" s="35" t="s">
        <v>76</v>
      </c>
      <c r="E44" s="35" t="s">
        <v>586</v>
      </c>
      <c r="F44" s="24"/>
      <c r="G44" s="29"/>
      <c r="H44" s="29"/>
      <c r="I44" s="145">
        <f t="shared" si="0"/>
        <v>0</v>
      </c>
      <c r="J44" s="144">
        <f t="shared" si="1"/>
        <v>0</v>
      </c>
      <c r="K44" s="144">
        <f t="shared" si="2"/>
        <v>0</v>
      </c>
      <c r="L44" s="34">
        <f t="shared" si="3"/>
        <v>0</v>
      </c>
      <c r="M44" s="71"/>
      <c r="N44" s="71"/>
      <c r="O44" s="71"/>
    </row>
    <row r="45" spans="1:15" s="10" customFormat="1" ht="18.75" customHeight="1" x14ac:dyDescent="0.25">
      <c r="A45" s="33" t="s">
        <v>85</v>
      </c>
      <c r="B45" s="29" t="s">
        <v>1026</v>
      </c>
      <c r="C45" s="34">
        <v>15</v>
      </c>
      <c r="D45" s="35" t="s">
        <v>13</v>
      </c>
      <c r="E45" s="35" t="s">
        <v>589</v>
      </c>
      <c r="F45" s="24"/>
      <c r="G45" s="29"/>
      <c r="H45" s="29"/>
      <c r="I45" s="145">
        <f t="shared" si="0"/>
        <v>0</v>
      </c>
      <c r="J45" s="144">
        <f t="shared" si="1"/>
        <v>0</v>
      </c>
      <c r="K45" s="144">
        <f t="shared" si="2"/>
        <v>0</v>
      </c>
      <c r="L45" s="34">
        <f t="shared" si="3"/>
        <v>0</v>
      </c>
      <c r="M45" s="71"/>
      <c r="N45" s="71"/>
      <c r="O45" s="71"/>
    </row>
    <row r="46" spans="1:15" s="10" customFormat="1" ht="18.75" customHeight="1" x14ac:dyDescent="0.25">
      <c r="A46" s="33" t="s">
        <v>86</v>
      </c>
      <c r="B46" s="29" t="s">
        <v>1027</v>
      </c>
      <c r="C46" s="34">
        <v>29</v>
      </c>
      <c r="D46" s="35" t="s">
        <v>13</v>
      </c>
      <c r="E46" s="35" t="s">
        <v>589</v>
      </c>
      <c r="F46" s="24"/>
      <c r="G46" s="29"/>
      <c r="H46" s="29"/>
      <c r="I46" s="145">
        <f t="shared" si="0"/>
        <v>0</v>
      </c>
      <c r="J46" s="144">
        <f t="shared" si="1"/>
        <v>0</v>
      </c>
      <c r="K46" s="144">
        <f t="shared" si="2"/>
        <v>0</v>
      </c>
      <c r="L46" s="34">
        <f t="shared" si="3"/>
        <v>0</v>
      </c>
      <c r="M46" s="71"/>
      <c r="N46" s="71"/>
      <c r="O46" s="71"/>
    </row>
    <row r="47" spans="1:15" s="10" customFormat="1" ht="18.75" customHeight="1" x14ac:dyDescent="0.25">
      <c r="A47" s="33" t="s">
        <v>88</v>
      </c>
      <c r="B47" s="29" t="s">
        <v>1028</v>
      </c>
      <c r="C47" s="34">
        <v>1</v>
      </c>
      <c r="D47" s="35" t="s">
        <v>13</v>
      </c>
      <c r="E47" s="35" t="s">
        <v>589</v>
      </c>
      <c r="F47" s="24"/>
      <c r="G47" s="29"/>
      <c r="H47" s="29"/>
      <c r="I47" s="145">
        <f t="shared" si="0"/>
        <v>0</v>
      </c>
      <c r="J47" s="144">
        <f t="shared" si="1"/>
        <v>0</v>
      </c>
      <c r="K47" s="144">
        <f t="shared" si="2"/>
        <v>0</v>
      </c>
      <c r="L47" s="34">
        <f t="shared" si="3"/>
        <v>0</v>
      </c>
      <c r="M47" s="71"/>
      <c r="N47" s="71"/>
      <c r="O47" s="71"/>
    </row>
    <row r="48" spans="1:15" s="10" customFormat="1" ht="18.75" customHeight="1" x14ac:dyDescent="0.25">
      <c r="A48" s="33" t="s">
        <v>90</v>
      </c>
      <c r="B48" s="29" t="s">
        <v>479</v>
      </c>
      <c r="C48" s="34">
        <v>8</v>
      </c>
      <c r="D48" s="35" t="s">
        <v>13</v>
      </c>
      <c r="E48" s="35" t="s">
        <v>589</v>
      </c>
      <c r="F48" s="24"/>
      <c r="G48" s="29"/>
      <c r="H48" s="29"/>
      <c r="I48" s="145">
        <f t="shared" si="0"/>
        <v>0</v>
      </c>
      <c r="J48" s="144">
        <f t="shared" si="1"/>
        <v>0</v>
      </c>
      <c r="K48" s="144">
        <f t="shared" si="2"/>
        <v>0</v>
      </c>
      <c r="L48" s="34">
        <f t="shared" si="3"/>
        <v>0</v>
      </c>
      <c r="M48" s="71"/>
      <c r="N48" s="71"/>
      <c r="O48" s="71"/>
    </row>
    <row r="49" spans="1:15" s="10" customFormat="1" ht="18.75" customHeight="1" x14ac:dyDescent="0.25">
      <c r="A49" s="33" t="s">
        <v>92</v>
      </c>
      <c r="B49" s="29" t="s">
        <v>1029</v>
      </c>
      <c r="C49" s="34">
        <v>5</v>
      </c>
      <c r="D49" s="35" t="s">
        <v>13</v>
      </c>
      <c r="E49" s="35" t="s">
        <v>589</v>
      </c>
      <c r="F49" s="24"/>
      <c r="G49" s="29"/>
      <c r="H49" s="29"/>
      <c r="I49" s="145">
        <f t="shared" si="0"/>
        <v>0</v>
      </c>
      <c r="J49" s="144">
        <f t="shared" si="1"/>
        <v>0</v>
      </c>
      <c r="K49" s="144">
        <f t="shared" si="2"/>
        <v>0</v>
      </c>
      <c r="L49" s="34">
        <f t="shared" si="3"/>
        <v>0</v>
      </c>
      <c r="M49" s="71"/>
      <c r="N49" s="71"/>
      <c r="O49" s="71"/>
    </row>
    <row r="50" spans="1:15" s="10" customFormat="1" ht="18.75" customHeight="1" x14ac:dyDescent="0.25">
      <c r="A50" s="33" t="s">
        <v>94</v>
      </c>
      <c r="B50" s="29" t="s">
        <v>1030</v>
      </c>
      <c r="C50" s="34">
        <v>130</v>
      </c>
      <c r="D50" s="35" t="s">
        <v>13</v>
      </c>
      <c r="E50" s="35" t="s">
        <v>668</v>
      </c>
      <c r="F50" s="24"/>
      <c r="G50" s="29"/>
      <c r="H50" s="29"/>
      <c r="I50" s="145">
        <f t="shared" si="0"/>
        <v>0</v>
      </c>
      <c r="J50" s="144">
        <f t="shared" si="1"/>
        <v>0</v>
      </c>
      <c r="K50" s="144">
        <f t="shared" si="2"/>
        <v>0</v>
      </c>
      <c r="L50" s="34">
        <f t="shared" si="3"/>
        <v>0</v>
      </c>
      <c r="M50" s="71"/>
      <c r="N50" s="71"/>
      <c r="O50" s="71"/>
    </row>
    <row r="51" spans="1:15" s="10" customFormat="1" ht="18.75" customHeight="1" x14ac:dyDescent="0.25">
      <c r="A51" s="33" t="s">
        <v>96</v>
      </c>
      <c r="B51" s="29" t="s">
        <v>1031</v>
      </c>
      <c r="C51" s="34">
        <v>5</v>
      </c>
      <c r="D51" s="35" t="s">
        <v>13</v>
      </c>
      <c r="E51" s="35" t="s">
        <v>589</v>
      </c>
      <c r="F51" s="24"/>
      <c r="G51" s="29"/>
      <c r="H51" s="29"/>
      <c r="I51" s="145">
        <f t="shared" si="0"/>
        <v>0</v>
      </c>
      <c r="J51" s="144">
        <f t="shared" si="1"/>
        <v>0</v>
      </c>
      <c r="K51" s="144">
        <f t="shared" si="2"/>
        <v>0</v>
      </c>
      <c r="L51" s="34">
        <f t="shared" si="3"/>
        <v>0</v>
      </c>
      <c r="M51" s="71"/>
      <c r="N51" s="71"/>
      <c r="O51" s="71"/>
    </row>
    <row r="52" spans="1:15" s="10" customFormat="1" ht="18.75" customHeight="1" x14ac:dyDescent="0.25">
      <c r="A52" s="33" t="s">
        <v>98</v>
      </c>
      <c r="B52" s="29" t="s">
        <v>1032</v>
      </c>
      <c r="C52" s="34">
        <v>130</v>
      </c>
      <c r="D52" s="35" t="s">
        <v>13</v>
      </c>
      <c r="E52" s="35" t="s">
        <v>589</v>
      </c>
      <c r="F52" s="24"/>
      <c r="G52" s="29"/>
      <c r="H52" s="29"/>
      <c r="I52" s="145">
        <f t="shared" si="0"/>
        <v>0</v>
      </c>
      <c r="J52" s="144">
        <f t="shared" si="1"/>
        <v>0</v>
      </c>
      <c r="K52" s="144">
        <f t="shared" si="2"/>
        <v>0</v>
      </c>
      <c r="L52" s="34">
        <f t="shared" si="3"/>
        <v>0</v>
      </c>
      <c r="M52" s="71"/>
      <c r="N52" s="71"/>
      <c r="O52" s="71"/>
    </row>
    <row r="53" spans="1:15" s="10" customFormat="1" ht="18.75" customHeight="1" x14ac:dyDescent="0.25">
      <c r="A53" s="33" t="s">
        <v>100</v>
      </c>
      <c r="B53" s="29" t="s">
        <v>1033</v>
      </c>
      <c r="C53" s="34">
        <v>20</v>
      </c>
      <c r="D53" s="35" t="s">
        <v>13</v>
      </c>
      <c r="E53" s="35" t="s">
        <v>586</v>
      </c>
      <c r="F53" s="24"/>
      <c r="G53" s="29"/>
      <c r="H53" s="29"/>
      <c r="I53" s="145">
        <f t="shared" si="0"/>
        <v>0</v>
      </c>
      <c r="J53" s="144">
        <f t="shared" si="1"/>
        <v>0</v>
      </c>
      <c r="K53" s="144">
        <f t="shared" si="2"/>
        <v>0</v>
      </c>
      <c r="L53" s="34">
        <f t="shared" si="3"/>
        <v>0</v>
      </c>
      <c r="M53" s="71"/>
      <c r="N53" s="71"/>
      <c r="O53" s="71"/>
    </row>
    <row r="54" spans="1:15" s="10" customFormat="1" ht="18.75" customHeight="1" x14ac:dyDescent="0.25">
      <c r="A54" s="33" t="s">
        <v>102</v>
      </c>
      <c r="B54" s="29" t="s">
        <v>1034</v>
      </c>
      <c r="C54" s="34">
        <v>9</v>
      </c>
      <c r="D54" s="35" t="s">
        <v>119</v>
      </c>
      <c r="E54" s="35" t="s">
        <v>669</v>
      </c>
      <c r="F54" s="24"/>
      <c r="G54" s="29"/>
      <c r="H54" s="29"/>
      <c r="I54" s="145">
        <f t="shared" si="0"/>
        <v>0</v>
      </c>
      <c r="J54" s="144">
        <f t="shared" si="1"/>
        <v>0</v>
      </c>
      <c r="K54" s="144">
        <f t="shared" si="2"/>
        <v>0</v>
      </c>
      <c r="L54" s="34">
        <f t="shared" si="3"/>
        <v>0</v>
      </c>
      <c r="M54" s="71"/>
      <c r="N54" s="71"/>
      <c r="O54" s="71"/>
    </row>
    <row r="55" spans="1:15" s="10" customFormat="1" ht="18.75" customHeight="1" x14ac:dyDescent="0.25">
      <c r="A55" s="33" t="s">
        <v>104</v>
      </c>
      <c r="B55" s="29" t="s">
        <v>1035</v>
      </c>
      <c r="C55" s="34">
        <v>21</v>
      </c>
      <c r="D55" s="35" t="s">
        <v>119</v>
      </c>
      <c r="E55" s="35" t="s">
        <v>588</v>
      </c>
      <c r="F55" s="24"/>
      <c r="G55" s="29"/>
      <c r="H55" s="29"/>
      <c r="I55" s="145">
        <f t="shared" si="0"/>
        <v>0</v>
      </c>
      <c r="J55" s="144">
        <f t="shared" si="1"/>
        <v>0</v>
      </c>
      <c r="K55" s="144">
        <f t="shared" si="2"/>
        <v>0</v>
      </c>
      <c r="L55" s="34">
        <f t="shared" si="3"/>
        <v>0</v>
      </c>
      <c r="M55" s="71"/>
      <c r="N55" s="71"/>
      <c r="O55" s="71"/>
    </row>
    <row r="56" spans="1:15" s="10" customFormat="1" ht="18.75" customHeight="1" x14ac:dyDescent="0.25">
      <c r="A56" s="33" t="s">
        <v>106</v>
      </c>
      <c r="B56" s="29" t="s">
        <v>1036</v>
      </c>
      <c r="C56" s="34">
        <v>50</v>
      </c>
      <c r="D56" s="35" t="s">
        <v>76</v>
      </c>
      <c r="E56" s="35" t="s">
        <v>604</v>
      </c>
      <c r="F56" s="24"/>
      <c r="G56" s="29"/>
      <c r="H56" s="29"/>
      <c r="I56" s="145">
        <f t="shared" si="0"/>
        <v>0</v>
      </c>
      <c r="J56" s="144">
        <f t="shared" si="1"/>
        <v>0</v>
      </c>
      <c r="K56" s="144">
        <f t="shared" si="2"/>
        <v>0</v>
      </c>
      <c r="L56" s="34">
        <f t="shared" si="3"/>
        <v>0</v>
      </c>
      <c r="M56" s="71"/>
      <c r="N56" s="71"/>
      <c r="O56" s="71"/>
    </row>
    <row r="57" spans="1:15" s="10" customFormat="1" ht="18.75" customHeight="1" x14ac:dyDescent="0.25">
      <c r="A57" s="33" t="s">
        <v>108</v>
      </c>
      <c r="B57" s="29" t="s">
        <v>1037</v>
      </c>
      <c r="C57" s="34">
        <v>5</v>
      </c>
      <c r="D57" s="35" t="s">
        <v>13</v>
      </c>
      <c r="E57" s="35" t="s">
        <v>583</v>
      </c>
      <c r="F57" s="24"/>
      <c r="G57" s="29"/>
      <c r="H57" s="29"/>
      <c r="I57" s="145">
        <f t="shared" si="0"/>
        <v>0</v>
      </c>
      <c r="J57" s="144">
        <f t="shared" si="1"/>
        <v>0</v>
      </c>
      <c r="K57" s="144">
        <f t="shared" si="2"/>
        <v>0</v>
      </c>
      <c r="L57" s="34">
        <f t="shared" si="3"/>
        <v>0</v>
      </c>
      <c r="M57" s="71"/>
      <c r="N57" s="71"/>
      <c r="O57" s="71"/>
    </row>
    <row r="58" spans="1:15" s="10" customFormat="1" ht="18.75" customHeight="1" x14ac:dyDescent="0.25">
      <c r="A58" s="33" t="s">
        <v>122</v>
      </c>
      <c r="B58" s="29" t="s">
        <v>1038</v>
      </c>
      <c r="C58" s="34">
        <v>1</v>
      </c>
      <c r="D58" s="35" t="s">
        <v>13</v>
      </c>
      <c r="E58" s="35" t="s">
        <v>604</v>
      </c>
      <c r="F58" s="24"/>
      <c r="G58" s="29"/>
      <c r="H58" s="29"/>
      <c r="I58" s="145">
        <f t="shared" si="0"/>
        <v>0</v>
      </c>
      <c r="J58" s="144">
        <f t="shared" si="1"/>
        <v>0</v>
      </c>
      <c r="K58" s="144">
        <f t="shared" si="2"/>
        <v>0</v>
      </c>
      <c r="L58" s="34">
        <f t="shared" si="3"/>
        <v>0</v>
      </c>
      <c r="M58" s="71"/>
      <c r="N58" s="71"/>
      <c r="O58" s="71"/>
    </row>
    <row r="59" spans="1:15" s="10" customFormat="1" ht="18.75" customHeight="1" x14ac:dyDescent="0.25">
      <c r="A59" s="33" t="s">
        <v>123</v>
      </c>
      <c r="B59" s="29" t="s">
        <v>1039</v>
      </c>
      <c r="C59" s="34">
        <v>15</v>
      </c>
      <c r="D59" s="35" t="s">
        <v>76</v>
      </c>
      <c r="E59" s="35" t="s">
        <v>583</v>
      </c>
      <c r="F59" s="24"/>
      <c r="G59" s="29"/>
      <c r="H59" s="29"/>
      <c r="I59" s="145">
        <f t="shared" si="0"/>
        <v>0</v>
      </c>
      <c r="J59" s="144">
        <f t="shared" si="1"/>
        <v>0</v>
      </c>
      <c r="K59" s="144">
        <f t="shared" si="2"/>
        <v>0</v>
      </c>
      <c r="L59" s="34">
        <f t="shared" si="3"/>
        <v>0</v>
      </c>
      <c r="M59" s="71"/>
      <c r="N59" s="71"/>
      <c r="O59" s="71"/>
    </row>
    <row r="60" spans="1:15" s="10" customFormat="1" ht="18.75" customHeight="1" x14ac:dyDescent="0.25">
      <c r="A60" s="33" t="s">
        <v>152</v>
      </c>
      <c r="B60" s="29" t="s">
        <v>1039</v>
      </c>
      <c r="C60" s="34">
        <v>10</v>
      </c>
      <c r="D60" s="35" t="s">
        <v>76</v>
      </c>
      <c r="E60" s="35" t="s">
        <v>609</v>
      </c>
      <c r="F60" s="24"/>
      <c r="G60" s="29"/>
      <c r="H60" s="29"/>
      <c r="I60" s="145">
        <f t="shared" si="0"/>
        <v>0</v>
      </c>
      <c r="J60" s="144">
        <f t="shared" si="1"/>
        <v>0</v>
      </c>
      <c r="K60" s="144">
        <f t="shared" si="2"/>
        <v>0</v>
      </c>
      <c r="L60" s="34">
        <f t="shared" si="3"/>
        <v>0</v>
      </c>
      <c r="M60" s="71"/>
      <c r="N60" s="71"/>
      <c r="O60" s="71"/>
    </row>
    <row r="61" spans="1:15" s="10" customFormat="1" ht="25.5" customHeight="1" x14ac:dyDescent="0.25">
      <c r="A61" s="33" t="s">
        <v>124</v>
      </c>
      <c r="B61" s="29" t="s">
        <v>478</v>
      </c>
      <c r="C61" s="34">
        <v>23</v>
      </c>
      <c r="D61" s="35" t="s">
        <v>13</v>
      </c>
      <c r="E61" s="35" t="s">
        <v>589</v>
      </c>
      <c r="F61" s="24"/>
      <c r="G61" s="29"/>
      <c r="H61" s="29"/>
      <c r="I61" s="145">
        <f t="shared" si="0"/>
        <v>0</v>
      </c>
      <c r="J61" s="144">
        <f t="shared" si="1"/>
        <v>0</v>
      </c>
      <c r="K61" s="144">
        <f t="shared" si="2"/>
        <v>0</v>
      </c>
      <c r="L61" s="34">
        <f t="shared" si="3"/>
        <v>0</v>
      </c>
      <c r="M61" s="71"/>
      <c r="N61" s="71"/>
      <c r="O61" s="71"/>
    </row>
    <row r="62" spans="1:15" s="10" customFormat="1" ht="18.75" customHeight="1" x14ac:dyDescent="0.25">
      <c r="A62" s="33" t="s">
        <v>153</v>
      </c>
      <c r="B62" s="29" t="s">
        <v>1040</v>
      </c>
      <c r="C62" s="34">
        <v>5</v>
      </c>
      <c r="D62" s="35" t="s">
        <v>13</v>
      </c>
      <c r="E62" s="35" t="s">
        <v>589</v>
      </c>
      <c r="F62" s="24"/>
      <c r="G62" s="29"/>
      <c r="H62" s="29"/>
      <c r="I62" s="145">
        <f t="shared" si="0"/>
        <v>0</v>
      </c>
      <c r="J62" s="144">
        <f t="shared" si="1"/>
        <v>0</v>
      </c>
      <c r="K62" s="144">
        <f t="shared" si="2"/>
        <v>0</v>
      </c>
      <c r="L62" s="34">
        <f t="shared" si="3"/>
        <v>0</v>
      </c>
      <c r="M62" s="71"/>
      <c r="N62" s="71"/>
      <c r="O62" s="71"/>
    </row>
    <row r="63" spans="1:15" s="10" customFormat="1" ht="18.75" customHeight="1" x14ac:dyDescent="0.25">
      <c r="A63" s="33" t="s">
        <v>125</v>
      </c>
      <c r="B63" s="29" t="s">
        <v>1041</v>
      </c>
      <c r="C63" s="34">
        <v>10</v>
      </c>
      <c r="D63" s="35" t="s">
        <v>13</v>
      </c>
      <c r="E63" s="35" t="s">
        <v>609</v>
      </c>
      <c r="F63" s="24"/>
      <c r="G63" s="29"/>
      <c r="H63" s="29"/>
      <c r="I63" s="145">
        <f t="shared" si="0"/>
        <v>0</v>
      </c>
      <c r="J63" s="144">
        <f t="shared" si="1"/>
        <v>0</v>
      </c>
      <c r="K63" s="144">
        <f t="shared" si="2"/>
        <v>0</v>
      </c>
      <c r="L63" s="34">
        <f t="shared" si="3"/>
        <v>0</v>
      </c>
      <c r="M63" s="71"/>
      <c r="N63" s="71"/>
      <c r="O63" s="71"/>
    </row>
    <row r="64" spans="1:15" s="10" customFormat="1" ht="18.75" customHeight="1" x14ac:dyDescent="0.25">
      <c r="A64" s="33" t="s">
        <v>154</v>
      </c>
      <c r="B64" s="29" t="s">
        <v>1042</v>
      </c>
      <c r="C64" s="34">
        <v>40</v>
      </c>
      <c r="D64" s="35" t="s">
        <v>76</v>
      </c>
      <c r="E64" s="35" t="s">
        <v>586</v>
      </c>
      <c r="F64" s="24"/>
      <c r="G64" s="29"/>
      <c r="H64" s="29"/>
      <c r="I64" s="145">
        <f t="shared" si="0"/>
        <v>0</v>
      </c>
      <c r="J64" s="144">
        <f t="shared" si="1"/>
        <v>0</v>
      </c>
      <c r="K64" s="144">
        <f t="shared" si="2"/>
        <v>0</v>
      </c>
      <c r="L64" s="34">
        <f t="shared" si="3"/>
        <v>0</v>
      </c>
      <c r="M64" s="71"/>
      <c r="N64" s="71"/>
      <c r="O64" s="71"/>
    </row>
    <row r="65" spans="1:15" s="10" customFormat="1" ht="18.75" customHeight="1" x14ac:dyDescent="0.25">
      <c r="A65" s="33" t="s">
        <v>155</v>
      </c>
      <c r="B65" s="29" t="s">
        <v>1043</v>
      </c>
      <c r="C65" s="34">
        <v>27</v>
      </c>
      <c r="D65" s="35" t="s">
        <v>13</v>
      </c>
      <c r="E65" s="35" t="s">
        <v>589</v>
      </c>
      <c r="F65" s="24"/>
      <c r="G65" s="29"/>
      <c r="H65" s="29"/>
      <c r="I65" s="145">
        <f t="shared" si="0"/>
        <v>0</v>
      </c>
      <c r="J65" s="144">
        <f t="shared" si="1"/>
        <v>0</v>
      </c>
      <c r="K65" s="144">
        <f t="shared" si="2"/>
        <v>0</v>
      </c>
      <c r="L65" s="34">
        <f t="shared" si="3"/>
        <v>0</v>
      </c>
      <c r="M65" s="71"/>
      <c r="N65" s="71"/>
      <c r="O65" s="71"/>
    </row>
    <row r="66" spans="1:15" s="10" customFormat="1" ht="18.75" customHeight="1" x14ac:dyDescent="0.25">
      <c r="A66" s="33" t="s">
        <v>126</v>
      </c>
      <c r="B66" s="29" t="s">
        <v>1044</v>
      </c>
      <c r="C66" s="34">
        <v>5</v>
      </c>
      <c r="D66" s="35" t="s">
        <v>13</v>
      </c>
      <c r="E66" s="35" t="s">
        <v>589</v>
      </c>
      <c r="F66" s="24"/>
      <c r="G66" s="29"/>
      <c r="H66" s="29"/>
      <c r="I66" s="145">
        <f t="shared" si="0"/>
        <v>0</v>
      </c>
      <c r="J66" s="144">
        <f t="shared" si="1"/>
        <v>0</v>
      </c>
      <c r="K66" s="144">
        <f t="shared" si="2"/>
        <v>0</v>
      </c>
      <c r="L66" s="34">
        <f t="shared" si="3"/>
        <v>0</v>
      </c>
      <c r="M66" s="71"/>
      <c r="N66" s="71"/>
      <c r="O66" s="71"/>
    </row>
    <row r="67" spans="1:15" s="10" customFormat="1" ht="18.75" customHeight="1" x14ac:dyDescent="0.25">
      <c r="A67" s="33" t="s">
        <v>127</v>
      </c>
      <c r="B67" s="29" t="s">
        <v>1045</v>
      </c>
      <c r="C67" s="34">
        <v>1</v>
      </c>
      <c r="D67" s="35" t="s">
        <v>13</v>
      </c>
      <c r="E67" s="35" t="s">
        <v>589</v>
      </c>
      <c r="F67" s="24"/>
      <c r="G67" s="29"/>
      <c r="H67" s="29"/>
      <c r="I67" s="145">
        <f t="shared" si="0"/>
        <v>0</v>
      </c>
      <c r="J67" s="144">
        <f t="shared" si="1"/>
        <v>0</v>
      </c>
      <c r="K67" s="144">
        <f t="shared" si="2"/>
        <v>0</v>
      </c>
      <c r="L67" s="34">
        <f t="shared" si="3"/>
        <v>0</v>
      </c>
      <c r="M67" s="71"/>
      <c r="N67" s="71"/>
      <c r="O67" s="71"/>
    </row>
    <row r="68" spans="1:15" s="10" customFormat="1" ht="18.75" customHeight="1" x14ac:dyDescent="0.25">
      <c r="A68" s="33" t="s">
        <v>128</v>
      </c>
      <c r="B68" s="29" t="s">
        <v>1046</v>
      </c>
      <c r="C68" s="34">
        <v>9</v>
      </c>
      <c r="D68" s="35" t="s">
        <v>76</v>
      </c>
      <c r="E68" s="35" t="s">
        <v>586</v>
      </c>
      <c r="F68" s="24"/>
      <c r="G68" s="29"/>
      <c r="H68" s="29"/>
      <c r="I68" s="145">
        <f t="shared" si="0"/>
        <v>0</v>
      </c>
      <c r="J68" s="144">
        <f t="shared" si="1"/>
        <v>0</v>
      </c>
      <c r="K68" s="144">
        <f t="shared" si="2"/>
        <v>0</v>
      </c>
      <c r="L68" s="34">
        <f t="shared" si="3"/>
        <v>0</v>
      </c>
      <c r="M68" s="71"/>
      <c r="N68" s="71"/>
      <c r="O68" s="71"/>
    </row>
    <row r="69" spans="1:15" s="10" customFormat="1" ht="18.75" customHeight="1" x14ac:dyDescent="0.25">
      <c r="A69" s="33" t="s">
        <v>129</v>
      </c>
      <c r="B69" s="29" t="s">
        <v>1047</v>
      </c>
      <c r="C69" s="34">
        <v>22</v>
      </c>
      <c r="D69" s="35" t="s">
        <v>76</v>
      </c>
      <c r="E69" s="35" t="s">
        <v>586</v>
      </c>
      <c r="F69" s="24"/>
      <c r="G69" s="29"/>
      <c r="H69" s="29"/>
      <c r="I69" s="145">
        <f t="shared" si="0"/>
        <v>0</v>
      </c>
      <c r="J69" s="144">
        <f t="shared" si="1"/>
        <v>0</v>
      </c>
      <c r="K69" s="144">
        <f t="shared" si="2"/>
        <v>0</v>
      </c>
      <c r="L69" s="34">
        <f t="shared" si="3"/>
        <v>0</v>
      </c>
      <c r="M69" s="71"/>
      <c r="N69" s="71"/>
      <c r="O69" s="71"/>
    </row>
    <row r="70" spans="1:15" s="10" customFormat="1" ht="18.75" customHeight="1" x14ac:dyDescent="0.25">
      <c r="A70" s="33" t="s">
        <v>130</v>
      </c>
      <c r="B70" s="29" t="s">
        <v>1048</v>
      </c>
      <c r="C70" s="34">
        <v>180</v>
      </c>
      <c r="D70" s="35" t="s">
        <v>13</v>
      </c>
      <c r="E70" s="35" t="s">
        <v>589</v>
      </c>
      <c r="F70" s="24"/>
      <c r="G70" s="29"/>
      <c r="H70" s="29"/>
      <c r="I70" s="145">
        <f t="shared" si="0"/>
        <v>0</v>
      </c>
      <c r="J70" s="144">
        <f t="shared" si="1"/>
        <v>0</v>
      </c>
      <c r="K70" s="144">
        <f t="shared" si="2"/>
        <v>0</v>
      </c>
      <c r="L70" s="34">
        <f t="shared" si="3"/>
        <v>0</v>
      </c>
      <c r="M70" s="71"/>
      <c r="N70" s="71"/>
      <c r="O70" s="71"/>
    </row>
    <row r="71" spans="1:15" s="10" customFormat="1" ht="18.75" customHeight="1" x14ac:dyDescent="0.25">
      <c r="A71" s="33" t="s">
        <v>131</v>
      </c>
      <c r="B71" s="29" t="s">
        <v>1049</v>
      </c>
      <c r="C71" s="34">
        <v>50</v>
      </c>
      <c r="D71" s="35" t="s">
        <v>13</v>
      </c>
      <c r="E71" s="35" t="s">
        <v>589</v>
      </c>
      <c r="F71" s="24"/>
      <c r="G71" s="29"/>
      <c r="H71" s="29"/>
      <c r="I71" s="145">
        <f t="shared" si="0"/>
        <v>0</v>
      </c>
      <c r="J71" s="144">
        <f t="shared" si="1"/>
        <v>0</v>
      </c>
      <c r="K71" s="144">
        <f t="shared" si="2"/>
        <v>0</v>
      </c>
      <c r="L71" s="34">
        <f t="shared" si="3"/>
        <v>0</v>
      </c>
      <c r="M71" s="71"/>
      <c r="N71" s="71"/>
      <c r="O71" s="71"/>
    </row>
    <row r="72" spans="1:15" s="10" customFormat="1" ht="18.75" customHeight="1" x14ac:dyDescent="0.25">
      <c r="A72" s="33" t="s">
        <v>132</v>
      </c>
      <c r="B72" s="29" t="s">
        <v>1050</v>
      </c>
      <c r="C72" s="34">
        <v>89</v>
      </c>
      <c r="D72" s="35" t="s">
        <v>13</v>
      </c>
      <c r="E72" s="35" t="s">
        <v>589</v>
      </c>
      <c r="F72" s="24"/>
      <c r="G72" s="29"/>
      <c r="H72" s="29"/>
      <c r="I72" s="145">
        <f t="shared" si="0"/>
        <v>0</v>
      </c>
      <c r="J72" s="144">
        <f t="shared" si="1"/>
        <v>0</v>
      </c>
      <c r="K72" s="144">
        <f t="shared" si="2"/>
        <v>0</v>
      </c>
      <c r="L72" s="34">
        <f t="shared" si="3"/>
        <v>0</v>
      </c>
      <c r="M72" s="71"/>
      <c r="N72" s="71"/>
      <c r="O72" s="71"/>
    </row>
    <row r="73" spans="1:15" s="10" customFormat="1" ht="18.75" customHeight="1" x14ac:dyDescent="0.25">
      <c r="A73" s="33" t="s">
        <v>133</v>
      </c>
      <c r="B73" s="29" t="s">
        <v>1051</v>
      </c>
      <c r="C73" s="34">
        <v>24</v>
      </c>
      <c r="D73" s="35" t="s">
        <v>13</v>
      </c>
      <c r="E73" s="35" t="s">
        <v>589</v>
      </c>
      <c r="F73" s="24"/>
      <c r="G73" s="29"/>
      <c r="H73" s="29"/>
      <c r="I73" s="145">
        <f t="shared" si="0"/>
        <v>0</v>
      </c>
      <c r="J73" s="144">
        <f t="shared" si="1"/>
        <v>0</v>
      </c>
      <c r="K73" s="144">
        <f t="shared" si="2"/>
        <v>0</v>
      </c>
      <c r="L73" s="34">
        <f t="shared" si="3"/>
        <v>0</v>
      </c>
      <c r="M73" s="71"/>
      <c r="N73" s="71"/>
      <c r="O73" s="71"/>
    </row>
    <row r="74" spans="1:15" s="10" customFormat="1" ht="18.75" customHeight="1" x14ac:dyDescent="0.25">
      <c r="A74" s="33" t="s">
        <v>134</v>
      </c>
      <c r="B74" s="29" t="s">
        <v>1033</v>
      </c>
      <c r="C74" s="34">
        <v>20</v>
      </c>
      <c r="D74" s="35" t="s">
        <v>13</v>
      </c>
      <c r="E74" s="35" t="s">
        <v>586</v>
      </c>
      <c r="F74" s="24"/>
      <c r="G74" s="29"/>
      <c r="H74" s="29"/>
      <c r="I74" s="145">
        <f t="shared" si="0"/>
        <v>0</v>
      </c>
      <c r="J74" s="144">
        <f t="shared" si="1"/>
        <v>0</v>
      </c>
      <c r="K74" s="144">
        <f t="shared" si="2"/>
        <v>0</v>
      </c>
      <c r="L74" s="34">
        <f t="shared" si="3"/>
        <v>0</v>
      </c>
      <c r="M74" s="71"/>
      <c r="N74" s="71"/>
      <c r="O74" s="71"/>
    </row>
    <row r="75" spans="1:15" s="10" customFormat="1" ht="18.75" customHeight="1" x14ac:dyDescent="0.25">
      <c r="A75" s="33" t="s">
        <v>135</v>
      </c>
      <c r="B75" s="29" t="s">
        <v>1052</v>
      </c>
      <c r="C75" s="34">
        <v>5</v>
      </c>
      <c r="D75" s="35" t="s">
        <v>13</v>
      </c>
      <c r="E75" s="35" t="s">
        <v>589</v>
      </c>
      <c r="F75" s="24"/>
      <c r="G75" s="29"/>
      <c r="H75" s="29"/>
      <c r="I75" s="145">
        <f t="shared" si="0"/>
        <v>0</v>
      </c>
      <c r="J75" s="144">
        <f t="shared" si="1"/>
        <v>0</v>
      </c>
      <c r="K75" s="144">
        <f t="shared" si="2"/>
        <v>0</v>
      </c>
      <c r="L75" s="34">
        <f t="shared" si="3"/>
        <v>0</v>
      </c>
      <c r="M75" s="71"/>
      <c r="N75" s="71"/>
      <c r="O75" s="71"/>
    </row>
    <row r="76" spans="1:15" s="10" customFormat="1" ht="18.75" customHeight="1" x14ac:dyDescent="0.25">
      <c r="A76" s="33" t="s">
        <v>136</v>
      </c>
      <c r="B76" s="29" t="s">
        <v>1053</v>
      </c>
      <c r="C76" s="34">
        <v>12</v>
      </c>
      <c r="D76" s="35" t="s">
        <v>13</v>
      </c>
      <c r="E76" s="35" t="s">
        <v>589</v>
      </c>
      <c r="F76" s="24"/>
      <c r="G76" s="29"/>
      <c r="H76" s="29"/>
      <c r="I76" s="145">
        <f t="shared" si="0"/>
        <v>0</v>
      </c>
      <c r="J76" s="144">
        <f t="shared" si="1"/>
        <v>0</v>
      </c>
      <c r="K76" s="144">
        <f t="shared" si="2"/>
        <v>0</v>
      </c>
      <c r="L76" s="34">
        <f t="shared" si="3"/>
        <v>0</v>
      </c>
      <c r="M76" s="71"/>
      <c r="N76" s="71"/>
      <c r="O76" s="71"/>
    </row>
    <row r="77" spans="1:15" s="10" customFormat="1" ht="18.75" customHeight="1" x14ac:dyDescent="0.25">
      <c r="A77" s="33" t="s">
        <v>137</v>
      </c>
      <c r="B77" s="29" t="s">
        <v>1054</v>
      </c>
      <c r="C77" s="34">
        <v>50</v>
      </c>
      <c r="D77" s="35" t="s">
        <v>76</v>
      </c>
      <c r="E77" s="35" t="s">
        <v>586</v>
      </c>
      <c r="F77" s="24"/>
      <c r="G77" s="29"/>
      <c r="H77" s="29"/>
      <c r="I77" s="145">
        <f t="shared" si="0"/>
        <v>0</v>
      </c>
      <c r="J77" s="144">
        <f t="shared" si="1"/>
        <v>0</v>
      </c>
      <c r="K77" s="144">
        <f t="shared" si="2"/>
        <v>0</v>
      </c>
      <c r="L77" s="34">
        <f t="shared" si="3"/>
        <v>0</v>
      </c>
      <c r="M77" s="71"/>
      <c r="N77" s="71"/>
      <c r="O77" s="71"/>
    </row>
    <row r="78" spans="1:15" s="10" customFormat="1" ht="18.75" customHeight="1" x14ac:dyDescent="0.25">
      <c r="A78" s="33" t="s">
        <v>138</v>
      </c>
      <c r="B78" s="29" t="s">
        <v>1055</v>
      </c>
      <c r="C78" s="34">
        <v>5</v>
      </c>
      <c r="D78" s="35" t="s">
        <v>76</v>
      </c>
      <c r="E78" s="35" t="s">
        <v>586</v>
      </c>
      <c r="F78" s="24"/>
      <c r="G78" s="29"/>
      <c r="H78" s="29"/>
      <c r="I78" s="145">
        <f t="shared" si="0"/>
        <v>0</v>
      </c>
      <c r="J78" s="144">
        <f t="shared" si="1"/>
        <v>0</v>
      </c>
      <c r="K78" s="144">
        <f t="shared" si="2"/>
        <v>0</v>
      </c>
      <c r="L78" s="34">
        <f t="shared" si="3"/>
        <v>0</v>
      </c>
      <c r="M78" s="71"/>
      <c r="N78" s="71"/>
      <c r="O78" s="71"/>
    </row>
    <row r="79" spans="1:15" s="10" customFormat="1" ht="18.75" customHeight="1" x14ac:dyDescent="0.25">
      <c r="A79" s="33" t="s">
        <v>139</v>
      </c>
      <c r="B79" s="29" t="s">
        <v>1056</v>
      </c>
      <c r="C79" s="34">
        <v>23</v>
      </c>
      <c r="D79" s="35" t="s">
        <v>76</v>
      </c>
      <c r="E79" s="35" t="s">
        <v>609</v>
      </c>
      <c r="F79" s="24"/>
      <c r="G79" s="29"/>
      <c r="H79" s="29"/>
      <c r="I79" s="145">
        <f t="shared" si="0"/>
        <v>0</v>
      </c>
      <c r="J79" s="144">
        <f t="shared" si="1"/>
        <v>0</v>
      </c>
      <c r="K79" s="144">
        <f t="shared" si="2"/>
        <v>0</v>
      </c>
      <c r="L79" s="34">
        <f t="shared" si="3"/>
        <v>0</v>
      </c>
      <c r="M79" s="71"/>
      <c r="N79" s="71"/>
      <c r="O79" s="71"/>
    </row>
    <row r="80" spans="1:15" s="10" customFormat="1" ht="18.75" customHeight="1" x14ac:dyDescent="0.25">
      <c r="A80" s="33" t="s">
        <v>140</v>
      </c>
      <c r="B80" s="29" t="s">
        <v>1057</v>
      </c>
      <c r="C80" s="34">
        <v>7</v>
      </c>
      <c r="D80" s="35" t="s">
        <v>13</v>
      </c>
      <c r="E80" s="35" t="s">
        <v>589</v>
      </c>
      <c r="F80" s="24"/>
      <c r="G80" s="29"/>
      <c r="H80" s="29"/>
      <c r="I80" s="145">
        <f t="shared" si="0"/>
        <v>0</v>
      </c>
      <c r="J80" s="144">
        <f t="shared" si="1"/>
        <v>0</v>
      </c>
      <c r="K80" s="144">
        <f t="shared" si="2"/>
        <v>0</v>
      </c>
      <c r="L80" s="34">
        <f t="shared" si="3"/>
        <v>0</v>
      </c>
      <c r="M80" s="71"/>
      <c r="N80" s="71"/>
      <c r="O80" s="71"/>
    </row>
    <row r="81" spans="1:15" s="10" customFormat="1" ht="18.75" customHeight="1" x14ac:dyDescent="0.25">
      <c r="A81" s="33" t="s">
        <v>141</v>
      </c>
      <c r="B81" s="29" t="s">
        <v>1058</v>
      </c>
      <c r="C81" s="34">
        <v>20</v>
      </c>
      <c r="D81" s="35" t="s">
        <v>13</v>
      </c>
      <c r="E81" s="35" t="s">
        <v>589</v>
      </c>
      <c r="F81" s="24"/>
      <c r="G81" s="29"/>
      <c r="H81" s="29"/>
      <c r="I81" s="145">
        <f t="shared" si="0"/>
        <v>0</v>
      </c>
      <c r="J81" s="144">
        <f t="shared" si="1"/>
        <v>0</v>
      </c>
      <c r="K81" s="144">
        <f t="shared" si="2"/>
        <v>0</v>
      </c>
      <c r="L81" s="34">
        <f t="shared" si="3"/>
        <v>0</v>
      </c>
      <c r="M81" s="71"/>
      <c r="N81" s="71"/>
      <c r="O81" s="71"/>
    </row>
    <row r="82" spans="1:15" s="10" customFormat="1" ht="18.75" customHeight="1" x14ac:dyDescent="0.25">
      <c r="A82" s="33" t="s">
        <v>156</v>
      </c>
      <c r="B82" s="29" t="s">
        <v>1059</v>
      </c>
      <c r="C82" s="34">
        <v>8</v>
      </c>
      <c r="D82" s="35" t="s">
        <v>13</v>
      </c>
      <c r="E82" s="35" t="s">
        <v>589</v>
      </c>
      <c r="F82" s="24"/>
      <c r="G82" s="29"/>
      <c r="H82" s="29"/>
      <c r="I82" s="145">
        <f t="shared" si="0"/>
        <v>0</v>
      </c>
      <c r="J82" s="144">
        <f t="shared" si="1"/>
        <v>0</v>
      </c>
      <c r="K82" s="144">
        <f t="shared" si="2"/>
        <v>0</v>
      </c>
      <c r="L82" s="34">
        <f t="shared" si="3"/>
        <v>0</v>
      </c>
      <c r="M82" s="71"/>
      <c r="N82" s="71"/>
      <c r="O82" s="71"/>
    </row>
    <row r="83" spans="1:15" s="10" customFormat="1" ht="18.75" customHeight="1" x14ac:dyDescent="0.25">
      <c r="A83" s="33" t="s">
        <v>142</v>
      </c>
      <c r="B83" s="29" t="s">
        <v>1060</v>
      </c>
      <c r="C83" s="34">
        <v>12</v>
      </c>
      <c r="D83" s="35" t="s">
        <v>13</v>
      </c>
      <c r="E83" s="35" t="s">
        <v>589</v>
      </c>
      <c r="F83" s="24"/>
      <c r="G83" s="29"/>
      <c r="H83" s="29"/>
      <c r="I83" s="145">
        <f t="shared" si="0"/>
        <v>0</v>
      </c>
      <c r="J83" s="144">
        <f t="shared" si="1"/>
        <v>0</v>
      </c>
      <c r="K83" s="144">
        <f t="shared" si="2"/>
        <v>0</v>
      </c>
      <c r="L83" s="34">
        <f t="shared" si="3"/>
        <v>0</v>
      </c>
      <c r="M83" s="71"/>
      <c r="N83" s="71"/>
      <c r="O83" s="71"/>
    </row>
    <row r="84" spans="1:15" s="10" customFormat="1" ht="18.75" customHeight="1" x14ac:dyDescent="0.25">
      <c r="A84" s="33" t="s">
        <v>143</v>
      </c>
      <c r="B84" s="29" t="s">
        <v>1061</v>
      </c>
      <c r="C84" s="34">
        <v>12</v>
      </c>
      <c r="D84" s="35" t="s">
        <v>13</v>
      </c>
      <c r="E84" s="35" t="s">
        <v>589</v>
      </c>
      <c r="F84" s="24"/>
      <c r="G84" s="29"/>
      <c r="H84" s="29"/>
      <c r="I84" s="145">
        <f t="shared" si="0"/>
        <v>0</v>
      </c>
      <c r="J84" s="144">
        <f t="shared" si="1"/>
        <v>0</v>
      </c>
      <c r="K84" s="144">
        <f t="shared" si="2"/>
        <v>0</v>
      </c>
      <c r="L84" s="34">
        <f t="shared" si="3"/>
        <v>0</v>
      </c>
      <c r="M84" s="71"/>
      <c r="N84" s="71"/>
      <c r="O84" s="71"/>
    </row>
    <row r="85" spans="1:15" s="10" customFormat="1" ht="18.75" customHeight="1" x14ac:dyDescent="0.25">
      <c r="A85" s="33" t="s">
        <v>144</v>
      </c>
      <c r="B85" s="29" t="s">
        <v>477</v>
      </c>
      <c r="C85" s="34">
        <v>14</v>
      </c>
      <c r="D85" s="35" t="s">
        <v>13</v>
      </c>
      <c r="E85" s="35" t="s">
        <v>589</v>
      </c>
      <c r="F85" s="24"/>
      <c r="G85" s="29"/>
      <c r="H85" s="29"/>
      <c r="I85" s="145">
        <f t="shared" ref="I85:I97" si="4">C85*H85</f>
        <v>0</v>
      </c>
      <c r="J85" s="144">
        <f t="shared" ref="J85:J97" si="5">I85*0.095</f>
        <v>0</v>
      </c>
      <c r="K85" s="144">
        <f t="shared" ref="K85:K97" si="6">I85+J85</f>
        <v>0</v>
      </c>
      <c r="L85" s="34">
        <f t="shared" ref="L85:L97" si="7">M85+N85</f>
        <v>0</v>
      </c>
      <c r="M85" s="71"/>
      <c r="N85" s="71"/>
      <c r="O85" s="71"/>
    </row>
    <row r="86" spans="1:15" s="10" customFormat="1" ht="18.75" customHeight="1" x14ac:dyDescent="0.25">
      <c r="A86" s="33" t="s">
        <v>145</v>
      </c>
      <c r="B86" s="29" t="s">
        <v>1062</v>
      </c>
      <c r="C86" s="34">
        <v>14</v>
      </c>
      <c r="D86" s="35" t="s">
        <v>13</v>
      </c>
      <c r="E86" s="35" t="s">
        <v>586</v>
      </c>
      <c r="F86" s="24"/>
      <c r="G86" s="29"/>
      <c r="H86" s="29"/>
      <c r="I86" s="145">
        <f t="shared" si="4"/>
        <v>0</v>
      </c>
      <c r="J86" s="144">
        <f t="shared" si="5"/>
        <v>0</v>
      </c>
      <c r="K86" s="144">
        <f t="shared" si="6"/>
        <v>0</v>
      </c>
      <c r="L86" s="34">
        <f t="shared" si="7"/>
        <v>0</v>
      </c>
      <c r="M86" s="71"/>
      <c r="N86" s="71"/>
      <c r="O86" s="71"/>
    </row>
    <row r="87" spans="1:15" s="10" customFormat="1" ht="18.75" customHeight="1" x14ac:dyDescent="0.25">
      <c r="A87" s="33" t="s">
        <v>146</v>
      </c>
      <c r="B87" s="29" t="s">
        <v>1063</v>
      </c>
      <c r="C87" s="34">
        <v>20</v>
      </c>
      <c r="D87" s="35" t="s">
        <v>76</v>
      </c>
      <c r="E87" s="35" t="s">
        <v>609</v>
      </c>
      <c r="F87" s="24"/>
      <c r="G87" s="29"/>
      <c r="H87" s="29"/>
      <c r="I87" s="145">
        <f t="shared" si="4"/>
        <v>0</v>
      </c>
      <c r="J87" s="144">
        <f t="shared" si="5"/>
        <v>0</v>
      </c>
      <c r="K87" s="144">
        <f t="shared" si="6"/>
        <v>0</v>
      </c>
      <c r="L87" s="34">
        <f t="shared" si="7"/>
        <v>0</v>
      </c>
      <c r="M87" s="71"/>
      <c r="N87" s="71"/>
      <c r="O87" s="71"/>
    </row>
    <row r="88" spans="1:15" s="10" customFormat="1" ht="26.4" x14ac:dyDescent="0.25">
      <c r="A88" s="33" t="s">
        <v>147</v>
      </c>
      <c r="B88" s="29" t="s">
        <v>476</v>
      </c>
      <c r="C88" s="34">
        <v>13</v>
      </c>
      <c r="D88" s="35" t="s">
        <v>13</v>
      </c>
      <c r="E88" s="35" t="s">
        <v>586</v>
      </c>
      <c r="F88" s="24"/>
      <c r="G88" s="29"/>
      <c r="H88" s="29"/>
      <c r="I88" s="145">
        <f t="shared" si="4"/>
        <v>0</v>
      </c>
      <c r="J88" s="144">
        <f t="shared" si="5"/>
        <v>0</v>
      </c>
      <c r="K88" s="144">
        <f t="shared" si="6"/>
        <v>0</v>
      </c>
      <c r="L88" s="34">
        <f t="shared" si="7"/>
        <v>0</v>
      </c>
      <c r="M88" s="71"/>
      <c r="N88" s="71"/>
      <c r="O88" s="71"/>
    </row>
    <row r="89" spans="1:15" s="10" customFormat="1" ht="18.75" customHeight="1" x14ac:dyDescent="0.25">
      <c r="A89" s="33" t="s">
        <v>148</v>
      </c>
      <c r="B89" s="29" t="s">
        <v>475</v>
      </c>
      <c r="C89" s="34">
        <v>25</v>
      </c>
      <c r="D89" s="35" t="s">
        <v>13</v>
      </c>
      <c r="E89" s="35" t="s">
        <v>586</v>
      </c>
      <c r="F89" s="24"/>
      <c r="G89" s="29"/>
      <c r="H89" s="29"/>
      <c r="I89" s="145">
        <f t="shared" si="4"/>
        <v>0</v>
      </c>
      <c r="J89" s="144">
        <f t="shared" si="5"/>
        <v>0</v>
      </c>
      <c r="K89" s="144">
        <f t="shared" si="6"/>
        <v>0</v>
      </c>
      <c r="L89" s="34">
        <f t="shared" si="7"/>
        <v>0</v>
      </c>
      <c r="M89" s="71"/>
      <c r="N89" s="71"/>
      <c r="O89" s="71"/>
    </row>
    <row r="90" spans="1:15" s="10" customFormat="1" ht="25.5" customHeight="1" x14ac:dyDescent="0.25">
      <c r="A90" s="33" t="s">
        <v>149</v>
      </c>
      <c r="B90" s="29" t="s">
        <v>474</v>
      </c>
      <c r="C90" s="34">
        <v>10</v>
      </c>
      <c r="D90" s="35" t="s">
        <v>13</v>
      </c>
      <c r="E90" s="35" t="s">
        <v>586</v>
      </c>
      <c r="F90" s="24"/>
      <c r="G90" s="29"/>
      <c r="H90" s="29"/>
      <c r="I90" s="145">
        <f t="shared" si="4"/>
        <v>0</v>
      </c>
      <c r="J90" s="144">
        <f t="shared" si="5"/>
        <v>0</v>
      </c>
      <c r="K90" s="144">
        <f t="shared" si="6"/>
        <v>0</v>
      </c>
      <c r="L90" s="34">
        <f t="shared" si="7"/>
        <v>0</v>
      </c>
      <c r="M90" s="71"/>
      <c r="N90" s="71"/>
      <c r="O90" s="71"/>
    </row>
    <row r="91" spans="1:15" s="10" customFormat="1" ht="18.75" customHeight="1" x14ac:dyDescent="0.25">
      <c r="A91" s="33" t="s">
        <v>203</v>
      </c>
      <c r="B91" s="29" t="s">
        <v>1064</v>
      </c>
      <c r="C91" s="34">
        <v>15</v>
      </c>
      <c r="D91" s="35" t="s">
        <v>76</v>
      </c>
      <c r="E91" s="35" t="s">
        <v>609</v>
      </c>
      <c r="F91" s="24"/>
      <c r="G91" s="29"/>
      <c r="H91" s="29"/>
      <c r="I91" s="145">
        <f t="shared" si="4"/>
        <v>0</v>
      </c>
      <c r="J91" s="144">
        <f t="shared" si="5"/>
        <v>0</v>
      </c>
      <c r="K91" s="144">
        <f t="shared" si="6"/>
        <v>0</v>
      </c>
      <c r="L91" s="34">
        <f t="shared" si="7"/>
        <v>0</v>
      </c>
      <c r="M91" s="71"/>
      <c r="N91" s="71"/>
      <c r="O91" s="71"/>
    </row>
    <row r="92" spans="1:15" s="10" customFormat="1" ht="18.75" customHeight="1" x14ac:dyDescent="0.25">
      <c r="A92" s="33" t="s">
        <v>157</v>
      </c>
      <c r="B92" s="29" t="s">
        <v>1065</v>
      </c>
      <c r="C92" s="34">
        <v>44</v>
      </c>
      <c r="D92" s="35" t="s">
        <v>13</v>
      </c>
      <c r="E92" s="35" t="s">
        <v>589</v>
      </c>
      <c r="F92" s="24"/>
      <c r="G92" s="29"/>
      <c r="H92" s="29"/>
      <c r="I92" s="145">
        <f t="shared" si="4"/>
        <v>0</v>
      </c>
      <c r="J92" s="144">
        <f t="shared" si="5"/>
        <v>0</v>
      </c>
      <c r="K92" s="144">
        <f t="shared" si="6"/>
        <v>0</v>
      </c>
      <c r="L92" s="34">
        <f t="shared" si="7"/>
        <v>0</v>
      </c>
      <c r="M92" s="71"/>
      <c r="N92" s="71"/>
      <c r="O92" s="71"/>
    </row>
    <row r="93" spans="1:15" s="10" customFormat="1" ht="18.75" customHeight="1" x14ac:dyDescent="0.25">
      <c r="A93" s="33" t="s">
        <v>204</v>
      </c>
      <c r="B93" s="29" t="s">
        <v>1066</v>
      </c>
      <c r="C93" s="34">
        <v>4</v>
      </c>
      <c r="D93" s="35" t="s">
        <v>76</v>
      </c>
      <c r="E93" s="35" t="s">
        <v>586</v>
      </c>
      <c r="F93" s="24"/>
      <c r="G93" s="29"/>
      <c r="H93" s="29"/>
      <c r="I93" s="145">
        <f t="shared" si="4"/>
        <v>0</v>
      </c>
      <c r="J93" s="144">
        <f t="shared" si="5"/>
        <v>0</v>
      </c>
      <c r="K93" s="144">
        <f t="shared" si="6"/>
        <v>0</v>
      </c>
      <c r="L93" s="34">
        <f t="shared" si="7"/>
        <v>0</v>
      </c>
      <c r="M93" s="71"/>
      <c r="N93" s="71"/>
      <c r="O93" s="71"/>
    </row>
    <row r="94" spans="1:15" s="10" customFormat="1" ht="18.75" customHeight="1" x14ac:dyDescent="0.25">
      <c r="A94" s="33" t="s">
        <v>158</v>
      </c>
      <c r="B94" s="29" t="s">
        <v>1067</v>
      </c>
      <c r="C94" s="34">
        <v>20</v>
      </c>
      <c r="D94" s="35" t="s">
        <v>76</v>
      </c>
      <c r="E94" s="35" t="s">
        <v>586</v>
      </c>
      <c r="F94" s="24"/>
      <c r="G94" s="29"/>
      <c r="H94" s="29"/>
      <c r="I94" s="145">
        <f t="shared" si="4"/>
        <v>0</v>
      </c>
      <c r="J94" s="144">
        <f t="shared" si="5"/>
        <v>0</v>
      </c>
      <c r="K94" s="144">
        <f t="shared" si="6"/>
        <v>0</v>
      </c>
      <c r="L94" s="34">
        <f t="shared" si="7"/>
        <v>0</v>
      </c>
      <c r="M94" s="71"/>
      <c r="N94" s="71"/>
      <c r="O94" s="71"/>
    </row>
    <row r="95" spans="1:15" s="10" customFormat="1" ht="18.75" customHeight="1" x14ac:dyDescent="0.25">
      <c r="A95" s="33" t="s">
        <v>205</v>
      </c>
      <c r="B95" s="29" t="s">
        <v>1068</v>
      </c>
      <c r="C95" s="34">
        <v>10</v>
      </c>
      <c r="D95" s="35" t="s">
        <v>76</v>
      </c>
      <c r="E95" s="35" t="s">
        <v>586</v>
      </c>
      <c r="F95" s="24"/>
      <c r="G95" s="29"/>
      <c r="H95" s="29"/>
      <c r="I95" s="145">
        <f t="shared" si="4"/>
        <v>0</v>
      </c>
      <c r="J95" s="144">
        <f t="shared" si="5"/>
        <v>0</v>
      </c>
      <c r="K95" s="144">
        <f t="shared" si="6"/>
        <v>0</v>
      </c>
      <c r="L95" s="34">
        <f t="shared" si="7"/>
        <v>0</v>
      </c>
      <c r="M95" s="71"/>
      <c r="N95" s="71"/>
      <c r="O95" s="71"/>
    </row>
    <row r="96" spans="1:15" s="10" customFormat="1" ht="18.75" customHeight="1" x14ac:dyDescent="0.25">
      <c r="A96" s="33" t="s">
        <v>159</v>
      </c>
      <c r="B96" s="29" t="s">
        <v>1069</v>
      </c>
      <c r="C96" s="34">
        <v>2</v>
      </c>
      <c r="D96" s="35" t="s">
        <v>13</v>
      </c>
      <c r="E96" s="35" t="s">
        <v>589</v>
      </c>
      <c r="F96" s="24"/>
      <c r="G96" s="29"/>
      <c r="H96" s="29"/>
      <c r="I96" s="145">
        <f t="shared" si="4"/>
        <v>0</v>
      </c>
      <c r="J96" s="144">
        <f t="shared" si="5"/>
        <v>0</v>
      </c>
      <c r="K96" s="144">
        <f t="shared" si="6"/>
        <v>0</v>
      </c>
      <c r="L96" s="34">
        <f t="shared" si="7"/>
        <v>0</v>
      </c>
      <c r="M96" s="71"/>
      <c r="N96" s="71"/>
      <c r="O96" s="71"/>
    </row>
    <row r="97" spans="1:16" s="10" customFormat="1" ht="18.75" customHeight="1" x14ac:dyDescent="0.25">
      <c r="A97" s="33" t="s">
        <v>160</v>
      </c>
      <c r="B97" s="29" t="s">
        <v>1070</v>
      </c>
      <c r="C97" s="34">
        <v>70</v>
      </c>
      <c r="D97" s="35" t="s">
        <v>76</v>
      </c>
      <c r="E97" s="35" t="s">
        <v>586</v>
      </c>
      <c r="F97" s="24"/>
      <c r="G97" s="29"/>
      <c r="H97" s="29"/>
      <c r="I97" s="145">
        <f t="shared" si="4"/>
        <v>0</v>
      </c>
      <c r="J97" s="144">
        <f t="shared" si="5"/>
        <v>0</v>
      </c>
      <c r="K97" s="144">
        <f t="shared" si="6"/>
        <v>0</v>
      </c>
      <c r="L97" s="34">
        <f t="shared" si="7"/>
        <v>0</v>
      </c>
      <c r="M97" s="71"/>
      <c r="N97" s="71"/>
      <c r="O97" s="71"/>
    </row>
    <row r="98" spans="1:16" ht="27.6" x14ac:dyDescent="0.25">
      <c r="A98" s="91"/>
      <c r="B98" s="135" t="s">
        <v>1297</v>
      </c>
      <c r="C98" s="93" t="s">
        <v>1284</v>
      </c>
      <c r="D98" s="94" t="s">
        <v>1284</v>
      </c>
      <c r="E98" s="94" t="s">
        <v>1284</v>
      </c>
      <c r="F98" s="94" t="s">
        <v>1284</v>
      </c>
      <c r="G98" s="95" t="s">
        <v>1284</v>
      </c>
      <c r="H98" s="94" t="s">
        <v>1284</v>
      </c>
      <c r="I98" s="129">
        <f t="shared" ref="I98:N98" si="8">SUM(I20:I97)</f>
        <v>0</v>
      </c>
      <c r="J98" s="129">
        <f t="shared" si="8"/>
        <v>0</v>
      </c>
      <c r="K98" s="129">
        <f t="shared" si="8"/>
        <v>0</v>
      </c>
      <c r="L98" s="146">
        <f t="shared" si="8"/>
        <v>0</v>
      </c>
      <c r="M98" s="146">
        <f t="shared" si="8"/>
        <v>0</v>
      </c>
      <c r="N98" s="146">
        <f t="shared" si="8"/>
        <v>0</v>
      </c>
      <c r="O98" s="69"/>
      <c r="P98" s="74"/>
    </row>
    <row r="99" spans="1:16" s="18" customFormat="1" ht="13.8" x14ac:dyDescent="0.25">
      <c r="A99" s="17"/>
    </row>
    <row r="100" spans="1:16" s="10" customFormat="1" ht="13.8" x14ac:dyDescent="0.25">
      <c r="A100" s="2"/>
    </row>
    <row r="101" spans="1:16" s="10" customFormat="1" ht="13.8" x14ac:dyDescent="0.25">
      <c r="A101" s="2"/>
    </row>
    <row r="102" spans="1:16" ht="13.8" x14ac:dyDescent="0.3">
      <c r="A102" s="180" t="s">
        <v>1273</v>
      </c>
      <c r="B102" s="180"/>
      <c r="C102" s="180"/>
      <c r="D102" s="180"/>
      <c r="E102" s="180"/>
      <c r="F102" s="180"/>
      <c r="G102" s="180"/>
      <c r="H102" s="180"/>
      <c r="I102" s="180"/>
      <c r="J102" s="180"/>
      <c r="K102" s="180"/>
      <c r="L102" s="180"/>
      <c r="M102" s="80"/>
      <c r="N102"/>
      <c r="O102"/>
      <c r="P102" s="74"/>
    </row>
    <row r="103" spans="1:16" ht="32.25" customHeight="1" x14ac:dyDescent="0.3">
      <c r="A103" s="178" t="s">
        <v>1274</v>
      </c>
      <c r="B103" s="178"/>
      <c r="C103" s="178"/>
      <c r="D103" s="178"/>
      <c r="E103" s="178"/>
      <c r="F103" s="178"/>
      <c r="G103" s="178"/>
      <c r="H103" s="178"/>
      <c r="I103" s="178"/>
      <c r="J103" s="178"/>
      <c r="K103" s="178"/>
      <c r="L103" s="178"/>
      <c r="M103" s="80"/>
      <c r="N103"/>
      <c r="O103"/>
      <c r="P103" s="74"/>
    </row>
    <row r="104" spans="1:16" ht="32.25" customHeight="1" x14ac:dyDescent="0.25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/>
      <c r="N104"/>
      <c r="O104"/>
      <c r="P104" s="74"/>
    </row>
    <row r="105" spans="1:16" ht="13.8" x14ac:dyDescent="0.25">
      <c r="A105" s="178" t="s">
        <v>1275</v>
      </c>
      <c r="B105" s="178"/>
      <c r="C105" s="178"/>
      <c r="D105" s="178"/>
      <c r="E105" s="178"/>
      <c r="F105" s="178"/>
      <c r="G105" s="178"/>
      <c r="H105" s="178"/>
      <c r="I105" s="178"/>
      <c r="J105" s="178"/>
      <c r="K105" s="178"/>
      <c r="L105" s="178"/>
      <c r="M105"/>
      <c r="N105"/>
      <c r="O105"/>
      <c r="P105" s="74"/>
    </row>
    <row r="106" spans="1:16" ht="13.8" x14ac:dyDescent="0.25">
      <c r="A106" s="178" t="s">
        <v>1276</v>
      </c>
      <c r="B106" s="178"/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/>
      <c r="N106"/>
      <c r="O106"/>
      <c r="P106" s="74"/>
    </row>
    <row r="107" spans="1:16" ht="13.8" x14ac:dyDescent="0.25">
      <c r="A107" s="81" t="s">
        <v>1277</v>
      </c>
      <c r="B107" s="82"/>
      <c r="C107" s="83"/>
      <c r="D107" s="84"/>
      <c r="E107" s="84"/>
      <c r="F107" s="84"/>
      <c r="G107" s="85"/>
      <c r="H107" s="85"/>
      <c r="I107" s="85"/>
      <c r="J107" s="85"/>
      <c r="K107" s="85"/>
      <c r="L107" s="81"/>
      <c r="M107"/>
      <c r="N107"/>
      <c r="O107"/>
      <c r="P107" s="74"/>
    </row>
    <row r="108" spans="1:16" ht="13.8" x14ac:dyDescent="0.25">
      <c r="A108" s="81" t="s">
        <v>1278</v>
      </c>
      <c r="B108" s="82"/>
      <c r="C108" s="83"/>
      <c r="D108" s="84"/>
      <c r="E108" s="84"/>
      <c r="F108" s="84"/>
      <c r="G108" s="85"/>
      <c r="H108" s="85"/>
      <c r="I108" s="85"/>
      <c r="J108" s="85"/>
      <c r="K108" s="85"/>
      <c r="L108" s="81"/>
      <c r="M108"/>
      <c r="N108"/>
      <c r="O108"/>
      <c r="P108" s="74"/>
    </row>
    <row r="109" spans="1:16" ht="13.8" x14ac:dyDescent="0.25">
      <c r="A109" s="173" t="s">
        <v>1279</v>
      </c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/>
      <c r="N109"/>
      <c r="O109"/>
      <c r="P109" s="74"/>
    </row>
    <row r="110" spans="1:16" ht="13.8" x14ac:dyDescent="0.25">
      <c r="A110" s="173" t="s">
        <v>1280</v>
      </c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81"/>
      <c r="M110"/>
      <c r="N110"/>
      <c r="O110"/>
      <c r="P110" s="74"/>
    </row>
    <row r="111" spans="1:16" ht="49.5" customHeight="1" x14ac:dyDescent="0.25">
      <c r="A111" s="173" t="s">
        <v>1352</v>
      </c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86"/>
      <c r="M111"/>
      <c r="N111"/>
      <c r="O111"/>
      <c r="P111" s="74"/>
    </row>
    <row r="112" spans="1:16" ht="13.8" x14ac:dyDescent="0.25">
      <c r="A112" s="76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O112"/>
      <c r="P112" s="74"/>
    </row>
    <row r="113" spans="1:16" ht="13.8" x14ac:dyDescent="0.25">
      <c r="A113" s="2" t="s">
        <v>47</v>
      </c>
      <c r="O113"/>
      <c r="P113" s="74"/>
    </row>
    <row r="114" spans="1:16" ht="13.8" x14ac:dyDescent="0.25">
      <c r="A114" s="4" t="s">
        <v>1282</v>
      </c>
      <c r="O114"/>
      <c r="P114" s="74"/>
    </row>
    <row r="115" spans="1:16" ht="7.8" customHeight="1" x14ac:dyDescent="0.25">
      <c r="A115" s="4"/>
      <c r="O115"/>
      <c r="P115" s="74"/>
    </row>
    <row r="116" spans="1:16" ht="0.6" hidden="1" customHeight="1" x14ac:dyDescent="0.25">
      <c r="A116" s="4"/>
      <c r="O116"/>
      <c r="P116" s="74"/>
    </row>
    <row r="117" spans="1:16" ht="13.8" x14ac:dyDescent="0.25">
      <c r="A117" s="4" t="s">
        <v>48</v>
      </c>
      <c r="J117" s="4" t="s">
        <v>49</v>
      </c>
      <c r="K117" s="4"/>
      <c r="L117" s="4" t="s">
        <v>111</v>
      </c>
      <c r="N117"/>
      <c r="O117"/>
      <c r="P117" s="74"/>
    </row>
  </sheetData>
  <sortState ref="B18:D98">
    <sortCondition ref="B18:B98"/>
  </sortState>
  <mergeCells count="24">
    <mergeCell ref="A106:L106"/>
    <mergeCell ref="A109:L109"/>
    <mergeCell ref="A110:K110"/>
    <mergeCell ref="A111:K111"/>
    <mergeCell ref="L15:N15"/>
    <mergeCell ref="C16:C18"/>
    <mergeCell ref="D16:D18"/>
    <mergeCell ref="F16:F18"/>
    <mergeCell ref="O16:O18"/>
    <mergeCell ref="A102:L102"/>
    <mergeCell ref="A103:L103"/>
    <mergeCell ref="A104:L104"/>
    <mergeCell ref="A105:L105"/>
    <mergeCell ref="M16:M18"/>
    <mergeCell ref="N16:N18"/>
    <mergeCell ref="G16:G18"/>
    <mergeCell ref="H16:H18"/>
    <mergeCell ref="E16:E18"/>
    <mergeCell ref="L16:L18"/>
    <mergeCell ref="I16:I18"/>
    <mergeCell ref="J16:J18"/>
    <mergeCell ref="K16:K18"/>
    <mergeCell ref="A16:A18"/>
    <mergeCell ref="B16:B18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P256"/>
  <sheetViews>
    <sheetView topLeftCell="A232" workbookViewId="0">
      <selection activeCell="A247" sqref="A247:K247"/>
    </sheetView>
  </sheetViews>
  <sheetFormatPr defaultRowHeight="13.2" x14ac:dyDescent="0.25"/>
  <cols>
    <col min="1" max="1" width="6.44140625" style="10" customWidth="1"/>
    <col min="2" max="2" width="33" style="10" customWidth="1"/>
    <col min="3" max="3" width="9.109375" style="10"/>
    <col min="4" max="4" width="7.5546875" style="10" customWidth="1"/>
    <col min="5" max="5" width="11" style="10" customWidth="1"/>
    <col min="6" max="8" width="14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10.109375" style="10" customWidth="1"/>
    <col min="14" max="16" width="9.109375" style="10"/>
  </cols>
  <sheetData>
    <row r="1" spans="1:16" s="10" customFormat="1" ht="13.8" x14ac:dyDescent="0.25">
      <c r="A1" s="6"/>
    </row>
    <row r="2" spans="1:16" s="10" customFormat="1" ht="13.8" x14ac:dyDescent="0.25">
      <c r="A2" s="2" t="s">
        <v>2</v>
      </c>
    </row>
    <row r="3" spans="1:16" s="10" customFormat="1" ht="13.8" x14ac:dyDescent="0.25">
      <c r="A3" s="2" t="s">
        <v>3</v>
      </c>
    </row>
    <row r="4" spans="1:16" s="10" customFormat="1" ht="13.8" x14ac:dyDescent="0.25">
      <c r="A4" s="2" t="s">
        <v>4</v>
      </c>
    </row>
    <row r="5" spans="1:16" s="10" customFormat="1" ht="13.8" x14ac:dyDescent="0.25">
      <c r="A5" s="2" t="s">
        <v>5</v>
      </c>
    </row>
    <row r="6" spans="1:16" s="10" customFormat="1" ht="13.8" x14ac:dyDescent="0.25">
      <c r="A6" s="2"/>
    </row>
    <row r="7" spans="1:16" s="10" customFormat="1" ht="13.8" x14ac:dyDescent="0.25">
      <c r="A7" s="2" t="s">
        <v>112</v>
      </c>
    </row>
    <row r="8" spans="1:16" s="10" customFormat="1" ht="13.8" x14ac:dyDescent="0.25">
      <c r="A8" s="2"/>
    </row>
    <row r="9" spans="1:16" s="10" customFormat="1" ht="14.4" x14ac:dyDescent="0.3">
      <c r="A9" s="2" t="s">
        <v>267</v>
      </c>
    </row>
    <row r="10" spans="1:16" s="10" customFormat="1" ht="13.8" x14ac:dyDescent="0.25">
      <c r="A10" s="2"/>
    </row>
    <row r="11" spans="1:16" s="10" customFormat="1" ht="13.8" x14ac:dyDescent="0.25">
      <c r="A11" s="2" t="s">
        <v>8</v>
      </c>
    </row>
    <row r="12" spans="1:16" s="10" customFormat="1" ht="13.8" x14ac:dyDescent="0.25">
      <c r="A12" s="2"/>
    </row>
    <row r="13" spans="1:16" s="10" customFormat="1" ht="13.8" x14ac:dyDescent="0.25">
      <c r="A13" s="2" t="s">
        <v>268</v>
      </c>
    </row>
    <row r="14" spans="1:16" s="10" customFormat="1" ht="13.8" x14ac:dyDescent="0.25">
      <c r="A14" s="2"/>
      <c r="L14" s="186" t="s">
        <v>1261</v>
      </c>
      <c r="M14" s="187"/>
      <c r="N14" s="187"/>
    </row>
    <row r="15" spans="1:16" s="153" customFormat="1" ht="29.25" customHeight="1" x14ac:dyDescent="0.25">
      <c r="A15" s="160" t="s">
        <v>10</v>
      </c>
      <c r="B15" s="188" t="s">
        <v>1254</v>
      </c>
      <c r="C15" s="161" t="s">
        <v>1262</v>
      </c>
      <c r="D15" s="161" t="s">
        <v>1263</v>
      </c>
      <c r="E15" s="161" t="s">
        <v>1289</v>
      </c>
      <c r="F15" s="161" t="s">
        <v>1290</v>
      </c>
      <c r="G15" s="161" t="s">
        <v>1288</v>
      </c>
      <c r="H15" s="161" t="s">
        <v>1265</v>
      </c>
      <c r="I15" s="162" t="s">
        <v>1266</v>
      </c>
      <c r="J15" s="162" t="s">
        <v>1269</v>
      </c>
      <c r="K15" s="162" t="s">
        <v>1270</v>
      </c>
      <c r="L15" s="162" t="s">
        <v>1272</v>
      </c>
      <c r="M15" s="162" t="s">
        <v>1259</v>
      </c>
      <c r="N15" s="161" t="s">
        <v>1260</v>
      </c>
      <c r="O15" s="185" t="s">
        <v>437</v>
      </c>
      <c r="P15" s="152"/>
    </row>
    <row r="16" spans="1:16" s="153" customFormat="1" ht="14.25" customHeight="1" x14ac:dyDescent="0.25">
      <c r="A16" s="160"/>
      <c r="B16" s="188"/>
      <c r="C16" s="161"/>
      <c r="D16" s="161"/>
      <c r="E16" s="161"/>
      <c r="F16" s="161"/>
      <c r="G16" s="161"/>
      <c r="H16" s="161"/>
      <c r="I16" s="163" t="s">
        <v>1255</v>
      </c>
      <c r="J16" s="163" t="s">
        <v>1256</v>
      </c>
      <c r="K16" s="163" t="s">
        <v>1257</v>
      </c>
      <c r="L16" s="163" t="s">
        <v>1258</v>
      </c>
      <c r="M16" s="163" t="s">
        <v>1259</v>
      </c>
      <c r="N16" s="161" t="s">
        <v>1260</v>
      </c>
      <c r="O16" s="185"/>
      <c r="P16" s="152"/>
    </row>
    <row r="17" spans="1:16" s="153" customFormat="1" ht="18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4" t="s">
        <v>1255</v>
      </c>
      <c r="J17" s="164" t="s">
        <v>1256</v>
      </c>
      <c r="K17" s="164" t="s">
        <v>1257</v>
      </c>
      <c r="L17" s="164" t="s">
        <v>1258</v>
      </c>
      <c r="M17" s="164" t="s">
        <v>1259</v>
      </c>
      <c r="N17" s="161" t="s">
        <v>1260</v>
      </c>
      <c r="O17" s="185"/>
      <c r="P17" s="152"/>
    </row>
    <row r="18" spans="1:16" s="127" customFormat="1" ht="21.6" customHeight="1" x14ac:dyDescent="0.25">
      <c r="A18" s="122">
        <v>1</v>
      </c>
      <c r="B18" s="123">
        <v>2</v>
      </c>
      <c r="C18" s="123">
        <v>3</v>
      </c>
      <c r="D18" s="123">
        <v>4</v>
      </c>
      <c r="E18" s="123"/>
      <c r="F18" s="123"/>
      <c r="G18" s="123">
        <v>5</v>
      </c>
      <c r="H18" s="123">
        <v>6</v>
      </c>
      <c r="I18" s="124" t="s">
        <v>1267</v>
      </c>
      <c r="J18" s="124" t="s">
        <v>1268</v>
      </c>
      <c r="K18" s="124" t="s">
        <v>1271</v>
      </c>
      <c r="L18" s="124" t="s">
        <v>1283</v>
      </c>
      <c r="M18" s="124">
        <v>11</v>
      </c>
      <c r="N18" s="147">
        <v>12</v>
      </c>
      <c r="O18" s="125"/>
      <c r="P18" s="126"/>
    </row>
    <row r="19" spans="1:16" s="10" customFormat="1" ht="18.75" customHeight="1" x14ac:dyDescent="0.25">
      <c r="A19" s="33" t="s">
        <v>52</v>
      </c>
      <c r="B19" s="29" t="s">
        <v>1005</v>
      </c>
      <c r="C19" s="34">
        <v>2</v>
      </c>
      <c r="D19" s="35" t="s">
        <v>76</v>
      </c>
      <c r="E19" s="35" t="s">
        <v>598</v>
      </c>
      <c r="F19" s="21"/>
      <c r="G19" s="41"/>
      <c r="H19" s="41"/>
      <c r="I19" s="145">
        <f>C19*H19</f>
        <v>0</v>
      </c>
      <c r="J19" s="144">
        <f>I19*0.095</f>
        <v>0</v>
      </c>
      <c r="K19" s="144">
        <f>I19+J19</f>
        <v>0</v>
      </c>
      <c r="L19" s="34">
        <f>M19+N19</f>
        <v>0</v>
      </c>
      <c r="M19" s="71"/>
      <c r="N19" s="148"/>
      <c r="O19" s="71"/>
    </row>
    <row r="20" spans="1:16" s="10" customFormat="1" ht="18.75" customHeight="1" x14ac:dyDescent="0.25">
      <c r="A20" s="33" t="s">
        <v>53</v>
      </c>
      <c r="B20" s="29" t="s">
        <v>1004</v>
      </c>
      <c r="C20" s="34">
        <v>5</v>
      </c>
      <c r="D20" s="35" t="s">
        <v>13</v>
      </c>
      <c r="E20" s="35" t="s">
        <v>589</v>
      </c>
      <c r="F20" s="21"/>
      <c r="G20" s="41"/>
      <c r="H20" s="41"/>
      <c r="I20" s="145">
        <f t="shared" ref="I20:I83" si="0">C20*H20</f>
        <v>0</v>
      </c>
      <c r="J20" s="144">
        <f t="shared" ref="J20:J83" si="1">I20*0.095</f>
        <v>0</v>
      </c>
      <c r="K20" s="144">
        <f t="shared" ref="K20:K83" si="2">I20+J20</f>
        <v>0</v>
      </c>
      <c r="L20" s="34">
        <f t="shared" ref="L20:L83" si="3">M20+N20</f>
        <v>0</v>
      </c>
      <c r="M20" s="71"/>
      <c r="N20" s="148"/>
      <c r="O20" s="71"/>
    </row>
    <row r="21" spans="1:16" s="10" customFormat="1" ht="18.75" customHeight="1" x14ac:dyDescent="0.25">
      <c r="A21" s="33" t="s">
        <v>54</v>
      </c>
      <c r="B21" s="29" t="s">
        <v>1321</v>
      </c>
      <c r="C21" s="34">
        <v>15</v>
      </c>
      <c r="D21" s="35" t="s">
        <v>119</v>
      </c>
      <c r="E21" s="35" t="s">
        <v>599</v>
      </c>
      <c r="F21" s="21"/>
      <c r="G21" s="41"/>
      <c r="H21" s="41"/>
      <c r="I21" s="145">
        <f t="shared" si="0"/>
        <v>0</v>
      </c>
      <c r="J21" s="144">
        <f t="shared" si="1"/>
        <v>0</v>
      </c>
      <c r="K21" s="144">
        <f t="shared" si="2"/>
        <v>0</v>
      </c>
      <c r="L21" s="34">
        <f t="shared" si="3"/>
        <v>0</v>
      </c>
      <c r="M21" s="71"/>
      <c r="N21" s="148"/>
      <c r="O21" s="71"/>
    </row>
    <row r="22" spans="1:16" s="10" customFormat="1" ht="18.75" customHeight="1" x14ac:dyDescent="0.25">
      <c r="A22" s="33" t="s">
        <v>120</v>
      </c>
      <c r="B22" s="29" t="s">
        <v>1003</v>
      </c>
      <c r="C22" s="34">
        <v>1</v>
      </c>
      <c r="D22" s="35" t="s">
        <v>76</v>
      </c>
      <c r="E22" s="35" t="s">
        <v>600</v>
      </c>
      <c r="F22" s="21"/>
      <c r="G22" s="41"/>
      <c r="H22" s="41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1"/>
      <c r="N22" s="148"/>
      <c r="O22" s="71"/>
    </row>
    <row r="23" spans="1:16" s="10" customFormat="1" ht="18.75" customHeight="1" x14ac:dyDescent="0.25">
      <c r="A23" s="33" t="s">
        <v>56</v>
      </c>
      <c r="B23" s="29" t="s">
        <v>1002</v>
      </c>
      <c r="C23" s="34">
        <v>5</v>
      </c>
      <c r="D23" s="35" t="s">
        <v>76</v>
      </c>
      <c r="E23" s="35" t="s">
        <v>589</v>
      </c>
      <c r="F23" s="21"/>
      <c r="G23" s="41"/>
      <c r="H23" s="41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1"/>
      <c r="N23" s="148"/>
      <c r="O23" s="71"/>
    </row>
    <row r="24" spans="1:16" s="10" customFormat="1" ht="18.75" customHeight="1" x14ac:dyDescent="0.25">
      <c r="A24" s="33" t="s">
        <v>58</v>
      </c>
      <c r="B24" s="29" t="s">
        <v>1001</v>
      </c>
      <c r="C24" s="34">
        <v>10</v>
      </c>
      <c r="D24" s="35" t="s">
        <v>13</v>
      </c>
      <c r="E24" s="35" t="s">
        <v>589</v>
      </c>
      <c r="F24" s="21"/>
      <c r="G24" s="41"/>
      <c r="H24" s="41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1"/>
      <c r="N24" s="148"/>
      <c r="O24" s="71"/>
    </row>
    <row r="25" spans="1:16" s="10" customFormat="1" ht="18.75" customHeight="1" x14ac:dyDescent="0.25">
      <c r="A25" s="33" t="s">
        <v>121</v>
      </c>
      <c r="B25" s="29" t="s">
        <v>1000</v>
      </c>
      <c r="C25" s="34">
        <v>3</v>
      </c>
      <c r="D25" s="35" t="s">
        <v>13</v>
      </c>
      <c r="E25" s="35" t="s">
        <v>601</v>
      </c>
      <c r="F25" s="21"/>
      <c r="G25" s="41"/>
      <c r="H25" s="41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1"/>
      <c r="N25" s="148"/>
      <c r="O25" s="71"/>
    </row>
    <row r="26" spans="1:16" s="10" customFormat="1" ht="18.75" customHeight="1" x14ac:dyDescent="0.25">
      <c r="A26" s="33" t="s">
        <v>59</v>
      </c>
      <c r="B26" s="29" t="s">
        <v>999</v>
      </c>
      <c r="C26" s="34">
        <v>10</v>
      </c>
      <c r="D26" s="35" t="s">
        <v>13</v>
      </c>
      <c r="E26" s="35" t="s">
        <v>589</v>
      </c>
      <c r="F26" s="21"/>
      <c r="G26" s="41"/>
      <c r="H26" s="41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1"/>
      <c r="N26" s="148"/>
      <c r="O26" s="71"/>
    </row>
    <row r="27" spans="1:16" s="10" customFormat="1" ht="18.75" customHeight="1" x14ac:dyDescent="0.25">
      <c r="A27" s="33" t="s">
        <v>61</v>
      </c>
      <c r="B27" s="29" t="s">
        <v>998</v>
      </c>
      <c r="C27" s="34">
        <v>5</v>
      </c>
      <c r="D27" s="35" t="s">
        <v>13</v>
      </c>
      <c r="E27" s="35" t="s">
        <v>589</v>
      </c>
      <c r="F27" s="21"/>
      <c r="G27" s="41"/>
      <c r="H27" s="41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1"/>
      <c r="N27" s="148"/>
      <c r="O27" s="71"/>
    </row>
    <row r="28" spans="1:16" s="10" customFormat="1" ht="18.75" customHeight="1" x14ac:dyDescent="0.25">
      <c r="A28" s="33" t="s">
        <v>63</v>
      </c>
      <c r="B28" s="29" t="s">
        <v>997</v>
      </c>
      <c r="C28" s="34">
        <v>5</v>
      </c>
      <c r="D28" s="35" t="s">
        <v>13</v>
      </c>
      <c r="E28" s="35" t="s">
        <v>589</v>
      </c>
      <c r="F28" s="21"/>
      <c r="G28" s="41"/>
      <c r="H28" s="41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1"/>
      <c r="N28" s="148"/>
      <c r="O28" s="71"/>
    </row>
    <row r="29" spans="1:16" s="10" customFormat="1" ht="18.75" customHeight="1" x14ac:dyDescent="0.25">
      <c r="A29" s="33" t="s">
        <v>65</v>
      </c>
      <c r="B29" s="29" t="s">
        <v>996</v>
      </c>
      <c r="C29" s="34">
        <v>5</v>
      </c>
      <c r="D29" s="35" t="s">
        <v>13</v>
      </c>
      <c r="E29" s="35" t="s">
        <v>589</v>
      </c>
      <c r="F29" s="21"/>
      <c r="G29" s="41"/>
      <c r="H29" s="41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1"/>
      <c r="N29" s="148"/>
      <c r="O29" s="71"/>
    </row>
    <row r="30" spans="1:16" s="10" customFormat="1" ht="18.75" customHeight="1" x14ac:dyDescent="0.25">
      <c r="A30" s="33" t="s">
        <v>67</v>
      </c>
      <c r="B30" s="29" t="s">
        <v>995</v>
      </c>
      <c r="C30" s="34">
        <v>10</v>
      </c>
      <c r="D30" s="35" t="s">
        <v>13</v>
      </c>
      <c r="E30" s="35" t="s">
        <v>589</v>
      </c>
      <c r="F30" s="21"/>
      <c r="G30" s="41"/>
      <c r="H30" s="41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1"/>
      <c r="N30" s="148"/>
      <c r="O30" s="71"/>
    </row>
    <row r="31" spans="1:16" s="10" customFormat="1" ht="18.75" customHeight="1" x14ac:dyDescent="0.25">
      <c r="A31" s="33" t="s">
        <v>68</v>
      </c>
      <c r="B31" s="29" t="s">
        <v>994</v>
      </c>
      <c r="C31" s="34">
        <v>1</v>
      </c>
      <c r="D31" s="35" t="s">
        <v>76</v>
      </c>
      <c r="E31" s="35" t="s">
        <v>602</v>
      </c>
      <c r="F31" s="21"/>
      <c r="G31" s="41"/>
      <c r="H31" s="41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1"/>
      <c r="N31" s="148"/>
      <c r="O31" s="71"/>
    </row>
    <row r="32" spans="1:16" s="10" customFormat="1" ht="18.75" customHeight="1" x14ac:dyDescent="0.25">
      <c r="A32" s="33" t="s">
        <v>70</v>
      </c>
      <c r="B32" s="29" t="s">
        <v>993</v>
      </c>
      <c r="C32" s="34">
        <v>5</v>
      </c>
      <c r="D32" s="35" t="s">
        <v>13</v>
      </c>
      <c r="E32" s="35" t="s">
        <v>589</v>
      </c>
      <c r="F32" s="21"/>
      <c r="G32" s="41"/>
      <c r="H32" s="41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71"/>
      <c r="N32" s="148"/>
      <c r="O32" s="71"/>
    </row>
    <row r="33" spans="1:15" s="10" customFormat="1" ht="18.75" customHeight="1" x14ac:dyDescent="0.25">
      <c r="A33" s="33" t="s">
        <v>72</v>
      </c>
      <c r="B33" s="29" t="s">
        <v>992</v>
      </c>
      <c r="C33" s="34">
        <v>5</v>
      </c>
      <c r="D33" s="35" t="s">
        <v>13</v>
      </c>
      <c r="E33" s="35" t="s">
        <v>589</v>
      </c>
      <c r="F33" s="21"/>
      <c r="G33" s="41"/>
      <c r="H33" s="41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71"/>
      <c r="N33" s="148"/>
      <c r="O33" s="71"/>
    </row>
    <row r="34" spans="1:15" s="10" customFormat="1" ht="18.75" customHeight="1" x14ac:dyDescent="0.25">
      <c r="A34" s="33" t="s">
        <v>73</v>
      </c>
      <c r="B34" s="29" t="s">
        <v>991</v>
      </c>
      <c r="C34" s="34">
        <v>2</v>
      </c>
      <c r="D34" s="35" t="s">
        <v>13</v>
      </c>
      <c r="E34" s="35" t="s">
        <v>589</v>
      </c>
      <c r="F34" s="21"/>
      <c r="G34" s="41"/>
      <c r="H34" s="41"/>
      <c r="I34" s="145">
        <f t="shared" si="0"/>
        <v>0</v>
      </c>
      <c r="J34" s="144">
        <f t="shared" si="1"/>
        <v>0</v>
      </c>
      <c r="K34" s="144">
        <f t="shared" si="2"/>
        <v>0</v>
      </c>
      <c r="L34" s="34">
        <f t="shared" si="3"/>
        <v>0</v>
      </c>
      <c r="M34" s="71"/>
      <c r="N34" s="148"/>
      <c r="O34" s="71"/>
    </row>
    <row r="35" spans="1:15" s="10" customFormat="1" ht="18.75" customHeight="1" x14ac:dyDescent="0.25">
      <c r="A35" s="33" t="s">
        <v>74</v>
      </c>
      <c r="B35" s="29" t="s">
        <v>990</v>
      </c>
      <c r="C35" s="34">
        <v>1</v>
      </c>
      <c r="D35" s="35" t="s">
        <v>13</v>
      </c>
      <c r="E35" s="35" t="s">
        <v>589</v>
      </c>
      <c r="F35" s="21"/>
      <c r="G35" s="41"/>
      <c r="H35" s="41"/>
      <c r="I35" s="145">
        <f t="shared" si="0"/>
        <v>0</v>
      </c>
      <c r="J35" s="144">
        <f t="shared" si="1"/>
        <v>0</v>
      </c>
      <c r="K35" s="144">
        <f t="shared" si="2"/>
        <v>0</v>
      </c>
      <c r="L35" s="34">
        <f t="shared" si="3"/>
        <v>0</v>
      </c>
      <c r="M35" s="71"/>
      <c r="N35" s="148"/>
      <c r="O35" s="71"/>
    </row>
    <row r="36" spans="1:15" s="10" customFormat="1" ht="18.75" customHeight="1" x14ac:dyDescent="0.25">
      <c r="A36" s="33" t="s">
        <v>75</v>
      </c>
      <c r="B36" s="29" t="s">
        <v>989</v>
      </c>
      <c r="C36" s="34">
        <v>5</v>
      </c>
      <c r="D36" s="35" t="s">
        <v>13</v>
      </c>
      <c r="E36" s="35" t="s">
        <v>589</v>
      </c>
      <c r="F36" s="21"/>
      <c r="G36" s="41"/>
      <c r="H36" s="41"/>
      <c r="I36" s="145">
        <f t="shared" si="0"/>
        <v>0</v>
      </c>
      <c r="J36" s="144">
        <f t="shared" si="1"/>
        <v>0</v>
      </c>
      <c r="K36" s="144">
        <f t="shared" si="2"/>
        <v>0</v>
      </c>
      <c r="L36" s="34">
        <f t="shared" si="3"/>
        <v>0</v>
      </c>
      <c r="M36" s="71"/>
      <c r="N36" s="148"/>
      <c r="O36" s="71"/>
    </row>
    <row r="37" spans="1:15" s="10" customFormat="1" ht="18.75" customHeight="1" x14ac:dyDescent="0.25">
      <c r="A37" s="33" t="s">
        <v>77</v>
      </c>
      <c r="B37" s="29" t="s">
        <v>988</v>
      </c>
      <c r="C37" s="34">
        <v>10</v>
      </c>
      <c r="D37" s="35" t="s">
        <v>13</v>
      </c>
      <c r="E37" s="35" t="s">
        <v>589</v>
      </c>
      <c r="F37" s="21"/>
      <c r="G37" s="41"/>
      <c r="H37" s="41"/>
      <c r="I37" s="145">
        <f t="shared" si="0"/>
        <v>0</v>
      </c>
      <c r="J37" s="144">
        <f t="shared" si="1"/>
        <v>0</v>
      </c>
      <c r="K37" s="144">
        <f t="shared" si="2"/>
        <v>0</v>
      </c>
      <c r="L37" s="34">
        <f t="shared" si="3"/>
        <v>0</v>
      </c>
      <c r="M37" s="71"/>
      <c r="N37" s="148"/>
      <c r="O37" s="71"/>
    </row>
    <row r="38" spans="1:15" s="10" customFormat="1" ht="18.75" customHeight="1" x14ac:dyDescent="0.25">
      <c r="A38" s="33" t="s">
        <v>79</v>
      </c>
      <c r="B38" s="29" t="s">
        <v>987</v>
      </c>
      <c r="C38" s="34">
        <v>1</v>
      </c>
      <c r="D38" s="35" t="s">
        <v>76</v>
      </c>
      <c r="E38" s="35" t="s">
        <v>603</v>
      </c>
      <c r="F38" s="21"/>
      <c r="G38" s="41"/>
      <c r="H38" s="41"/>
      <c r="I38" s="145">
        <f t="shared" si="0"/>
        <v>0</v>
      </c>
      <c r="J38" s="144">
        <f t="shared" si="1"/>
        <v>0</v>
      </c>
      <c r="K38" s="144">
        <f t="shared" si="2"/>
        <v>0</v>
      </c>
      <c r="L38" s="34">
        <f t="shared" si="3"/>
        <v>0</v>
      </c>
      <c r="M38" s="71"/>
      <c r="N38" s="148"/>
      <c r="O38" s="71"/>
    </row>
    <row r="39" spans="1:15" s="10" customFormat="1" ht="18.75" customHeight="1" x14ac:dyDescent="0.25">
      <c r="A39" s="33" t="s">
        <v>80</v>
      </c>
      <c r="B39" s="29" t="s">
        <v>986</v>
      </c>
      <c r="C39" s="34">
        <v>12</v>
      </c>
      <c r="D39" s="35" t="s">
        <v>13</v>
      </c>
      <c r="E39" s="35" t="s">
        <v>589</v>
      </c>
      <c r="F39" s="21"/>
      <c r="G39" s="41"/>
      <c r="H39" s="41"/>
      <c r="I39" s="145">
        <f t="shared" si="0"/>
        <v>0</v>
      </c>
      <c r="J39" s="144">
        <f t="shared" si="1"/>
        <v>0</v>
      </c>
      <c r="K39" s="144">
        <f t="shared" si="2"/>
        <v>0</v>
      </c>
      <c r="L39" s="34">
        <f t="shared" si="3"/>
        <v>0</v>
      </c>
      <c r="M39" s="71"/>
      <c r="N39" s="148"/>
      <c r="O39" s="71"/>
    </row>
    <row r="40" spans="1:15" s="10" customFormat="1" ht="18.75" customHeight="1" x14ac:dyDescent="0.25">
      <c r="A40" s="33" t="s">
        <v>82</v>
      </c>
      <c r="B40" s="29" t="s">
        <v>985</v>
      </c>
      <c r="C40" s="34">
        <v>12</v>
      </c>
      <c r="D40" s="35" t="s">
        <v>76</v>
      </c>
      <c r="E40" s="35" t="s">
        <v>604</v>
      </c>
      <c r="F40" s="21"/>
      <c r="G40" s="41"/>
      <c r="H40" s="41"/>
      <c r="I40" s="145">
        <f t="shared" si="0"/>
        <v>0</v>
      </c>
      <c r="J40" s="144">
        <f t="shared" si="1"/>
        <v>0</v>
      </c>
      <c r="K40" s="144">
        <f t="shared" si="2"/>
        <v>0</v>
      </c>
      <c r="L40" s="34">
        <f t="shared" si="3"/>
        <v>0</v>
      </c>
      <c r="M40" s="71"/>
      <c r="N40" s="148"/>
      <c r="O40" s="71"/>
    </row>
    <row r="41" spans="1:15" s="10" customFormat="1" ht="18.75" customHeight="1" x14ac:dyDescent="0.25">
      <c r="A41" s="33" t="s">
        <v>84</v>
      </c>
      <c r="B41" s="29" t="s">
        <v>984</v>
      </c>
      <c r="C41" s="34">
        <v>15</v>
      </c>
      <c r="D41" s="35" t="s">
        <v>76</v>
      </c>
      <c r="E41" s="35" t="s">
        <v>594</v>
      </c>
      <c r="F41" s="21"/>
      <c r="G41" s="41"/>
      <c r="H41" s="41"/>
      <c r="I41" s="145">
        <f t="shared" si="0"/>
        <v>0</v>
      </c>
      <c r="J41" s="144">
        <f t="shared" si="1"/>
        <v>0</v>
      </c>
      <c r="K41" s="144">
        <f t="shared" si="2"/>
        <v>0</v>
      </c>
      <c r="L41" s="34">
        <f t="shared" si="3"/>
        <v>0</v>
      </c>
      <c r="M41" s="71"/>
      <c r="N41" s="148"/>
      <c r="O41" s="71"/>
    </row>
    <row r="42" spans="1:15" s="10" customFormat="1" ht="18.75" customHeight="1" x14ac:dyDescent="0.25">
      <c r="A42" s="33" t="s">
        <v>85</v>
      </c>
      <c r="B42" s="29" t="s">
        <v>983</v>
      </c>
      <c r="C42" s="34">
        <v>28</v>
      </c>
      <c r="D42" s="35" t="s">
        <v>76</v>
      </c>
      <c r="E42" s="35" t="s">
        <v>605</v>
      </c>
      <c r="F42" s="21"/>
      <c r="G42" s="41"/>
      <c r="H42" s="41"/>
      <c r="I42" s="145">
        <f t="shared" si="0"/>
        <v>0</v>
      </c>
      <c r="J42" s="144">
        <f t="shared" si="1"/>
        <v>0</v>
      </c>
      <c r="K42" s="144">
        <f t="shared" si="2"/>
        <v>0</v>
      </c>
      <c r="L42" s="34">
        <f t="shared" si="3"/>
        <v>0</v>
      </c>
      <c r="M42" s="71"/>
      <c r="N42" s="148"/>
      <c r="O42" s="71"/>
    </row>
    <row r="43" spans="1:15" s="10" customFormat="1" ht="18.75" customHeight="1" x14ac:dyDescent="0.25">
      <c r="A43" s="33" t="s">
        <v>86</v>
      </c>
      <c r="B43" s="29" t="s">
        <v>982</v>
      </c>
      <c r="C43" s="34">
        <v>100</v>
      </c>
      <c r="D43" s="35" t="s">
        <v>76</v>
      </c>
      <c r="E43" s="35" t="s">
        <v>606</v>
      </c>
      <c r="F43" s="21"/>
      <c r="G43" s="41"/>
      <c r="H43" s="41"/>
      <c r="I43" s="145">
        <f t="shared" si="0"/>
        <v>0</v>
      </c>
      <c r="J43" s="144">
        <f t="shared" si="1"/>
        <v>0</v>
      </c>
      <c r="K43" s="144">
        <f t="shared" si="2"/>
        <v>0</v>
      </c>
      <c r="L43" s="34">
        <f t="shared" si="3"/>
        <v>0</v>
      </c>
      <c r="M43" s="71"/>
      <c r="N43" s="148"/>
      <c r="O43" s="71"/>
    </row>
    <row r="44" spans="1:15" s="10" customFormat="1" ht="18.75" customHeight="1" x14ac:dyDescent="0.25">
      <c r="A44" s="33" t="s">
        <v>88</v>
      </c>
      <c r="B44" s="29" t="s">
        <v>981</v>
      </c>
      <c r="C44" s="34">
        <v>2</v>
      </c>
      <c r="D44" s="35" t="s">
        <v>13</v>
      </c>
      <c r="E44" s="35" t="s">
        <v>607</v>
      </c>
      <c r="F44" s="21"/>
      <c r="G44" s="41"/>
      <c r="H44" s="41"/>
      <c r="I44" s="145">
        <f t="shared" si="0"/>
        <v>0</v>
      </c>
      <c r="J44" s="144">
        <f t="shared" si="1"/>
        <v>0</v>
      </c>
      <c r="K44" s="144">
        <f t="shared" si="2"/>
        <v>0</v>
      </c>
      <c r="L44" s="34">
        <f t="shared" si="3"/>
        <v>0</v>
      </c>
      <c r="M44" s="71"/>
      <c r="N44" s="148"/>
      <c r="O44" s="71"/>
    </row>
    <row r="45" spans="1:15" s="10" customFormat="1" ht="18.75" customHeight="1" x14ac:dyDescent="0.25">
      <c r="A45" s="33" t="s">
        <v>90</v>
      </c>
      <c r="B45" s="29" t="s">
        <v>980</v>
      </c>
      <c r="C45" s="34">
        <v>15</v>
      </c>
      <c r="D45" s="35" t="s">
        <v>76</v>
      </c>
      <c r="E45" s="35" t="s">
        <v>608</v>
      </c>
      <c r="F45" s="21"/>
      <c r="G45" s="41"/>
      <c r="H45" s="41"/>
      <c r="I45" s="145">
        <f t="shared" si="0"/>
        <v>0</v>
      </c>
      <c r="J45" s="144">
        <f t="shared" si="1"/>
        <v>0</v>
      </c>
      <c r="K45" s="144">
        <f t="shared" si="2"/>
        <v>0</v>
      </c>
      <c r="L45" s="34">
        <f t="shared" si="3"/>
        <v>0</v>
      </c>
      <c r="M45" s="71"/>
      <c r="N45" s="148"/>
      <c r="O45" s="71"/>
    </row>
    <row r="46" spans="1:15" s="10" customFormat="1" ht="18.75" customHeight="1" x14ac:dyDescent="0.25">
      <c r="A46" s="33" t="s">
        <v>92</v>
      </c>
      <c r="B46" s="29" t="s">
        <v>980</v>
      </c>
      <c r="C46" s="34">
        <v>5</v>
      </c>
      <c r="D46" s="35" t="s">
        <v>76</v>
      </c>
      <c r="E46" s="35" t="s">
        <v>609</v>
      </c>
      <c r="F46" s="21"/>
      <c r="G46" s="41"/>
      <c r="H46" s="41"/>
      <c r="I46" s="145">
        <f t="shared" si="0"/>
        <v>0</v>
      </c>
      <c r="J46" s="144">
        <f t="shared" si="1"/>
        <v>0</v>
      </c>
      <c r="K46" s="144">
        <f t="shared" si="2"/>
        <v>0</v>
      </c>
      <c r="L46" s="34">
        <f t="shared" si="3"/>
        <v>0</v>
      </c>
      <c r="M46" s="71"/>
      <c r="N46" s="148"/>
      <c r="O46" s="71"/>
    </row>
    <row r="47" spans="1:15" s="10" customFormat="1" ht="18.75" customHeight="1" x14ac:dyDescent="0.25">
      <c r="A47" s="33" t="s">
        <v>94</v>
      </c>
      <c r="B47" s="29" t="s">
        <v>979</v>
      </c>
      <c r="C47" s="34">
        <v>300</v>
      </c>
      <c r="D47" s="35" t="s">
        <v>76</v>
      </c>
      <c r="E47" s="35" t="s">
        <v>602</v>
      </c>
      <c r="F47" s="21"/>
      <c r="G47" s="41"/>
      <c r="H47" s="41"/>
      <c r="I47" s="145">
        <f t="shared" si="0"/>
        <v>0</v>
      </c>
      <c r="J47" s="144">
        <f t="shared" si="1"/>
        <v>0</v>
      </c>
      <c r="K47" s="144">
        <f t="shared" si="2"/>
        <v>0</v>
      </c>
      <c r="L47" s="34">
        <f t="shared" si="3"/>
        <v>0</v>
      </c>
      <c r="M47" s="71"/>
      <c r="N47" s="148"/>
      <c r="O47" s="71"/>
    </row>
    <row r="48" spans="1:15" s="10" customFormat="1" ht="18.75" customHeight="1" x14ac:dyDescent="0.25">
      <c r="A48" s="33" t="s">
        <v>96</v>
      </c>
      <c r="B48" s="29" t="s">
        <v>978</v>
      </c>
      <c r="C48" s="34">
        <v>3</v>
      </c>
      <c r="D48" s="35" t="s">
        <v>76</v>
      </c>
      <c r="E48" s="35" t="s">
        <v>584</v>
      </c>
      <c r="F48" s="21"/>
      <c r="G48" s="41"/>
      <c r="H48" s="41"/>
      <c r="I48" s="145">
        <f t="shared" si="0"/>
        <v>0</v>
      </c>
      <c r="J48" s="144">
        <f t="shared" si="1"/>
        <v>0</v>
      </c>
      <c r="K48" s="144">
        <f t="shared" si="2"/>
        <v>0</v>
      </c>
      <c r="L48" s="34">
        <f t="shared" si="3"/>
        <v>0</v>
      </c>
      <c r="M48" s="71"/>
      <c r="N48" s="148"/>
      <c r="O48" s="71"/>
    </row>
    <row r="49" spans="1:15" s="10" customFormat="1" ht="18.75" customHeight="1" x14ac:dyDescent="0.25">
      <c r="A49" s="33" t="s">
        <v>98</v>
      </c>
      <c r="B49" s="29" t="s">
        <v>977</v>
      </c>
      <c r="C49" s="34">
        <v>3</v>
      </c>
      <c r="D49" s="35" t="s">
        <v>76</v>
      </c>
      <c r="E49" s="35" t="s">
        <v>584</v>
      </c>
      <c r="F49" s="21"/>
      <c r="G49" s="41"/>
      <c r="H49" s="41"/>
      <c r="I49" s="145">
        <f t="shared" si="0"/>
        <v>0</v>
      </c>
      <c r="J49" s="144">
        <f t="shared" si="1"/>
        <v>0</v>
      </c>
      <c r="K49" s="144">
        <f t="shared" si="2"/>
        <v>0</v>
      </c>
      <c r="L49" s="34">
        <f t="shared" si="3"/>
        <v>0</v>
      </c>
      <c r="M49" s="71"/>
      <c r="N49" s="148"/>
      <c r="O49" s="71"/>
    </row>
    <row r="50" spans="1:15" s="10" customFormat="1" ht="18.75" customHeight="1" x14ac:dyDescent="0.25">
      <c r="A50" s="33" t="s">
        <v>100</v>
      </c>
      <c r="B50" s="29" t="s">
        <v>976</v>
      </c>
      <c r="C50" s="34">
        <v>2</v>
      </c>
      <c r="D50" s="35" t="s">
        <v>76</v>
      </c>
      <c r="E50" s="35" t="s">
        <v>604</v>
      </c>
      <c r="F50" s="21"/>
      <c r="G50" s="41"/>
      <c r="H50" s="41"/>
      <c r="I50" s="145">
        <f t="shared" si="0"/>
        <v>0</v>
      </c>
      <c r="J50" s="144">
        <f t="shared" si="1"/>
        <v>0</v>
      </c>
      <c r="K50" s="144">
        <f t="shared" si="2"/>
        <v>0</v>
      </c>
      <c r="L50" s="34">
        <f t="shared" si="3"/>
        <v>0</v>
      </c>
      <c r="M50" s="71"/>
      <c r="N50" s="148"/>
      <c r="O50" s="71"/>
    </row>
    <row r="51" spans="1:15" s="10" customFormat="1" ht="18.75" customHeight="1" x14ac:dyDescent="0.25">
      <c r="A51" s="33" t="s">
        <v>102</v>
      </c>
      <c r="B51" s="29" t="s">
        <v>975</v>
      </c>
      <c r="C51" s="34">
        <v>0.5</v>
      </c>
      <c r="D51" s="35" t="s">
        <v>13</v>
      </c>
      <c r="E51" s="35" t="s">
        <v>589</v>
      </c>
      <c r="F51" s="21"/>
      <c r="G51" s="41"/>
      <c r="H51" s="41"/>
      <c r="I51" s="145">
        <f t="shared" si="0"/>
        <v>0</v>
      </c>
      <c r="J51" s="144">
        <f t="shared" si="1"/>
        <v>0</v>
      </c>
      <c r="K51" s="144">
        <f t="shared" si="2"/>
        <v>0</v>
      </c>
      <c r="L51" s="34">
        <f t="shared" si="3"/>
        <v>0</v>
      </c>
      <c r="M51" s="71"/>
      <c r="N51" s="148"/>
      <c r="O51" s="71"/>
    </row>
    <row r="52" spans="1:15" s="10" customFormat="1" ht="18.75" customHeight="1" x14ac:dyDescent="0.25">
      <c r="A52" s="33" t="s">
        <v>104</v>
      </c>
      <c r="B52" s="29" t="s">
        <v>974</v>
      </c>
      <c r="C52" s="34">
        <v>30</v>
      </c>
      <c r="D52" s="35" t="s">
        <v>13</v>
      </c>
      <c r="E52" s="35" t="s">
        <v>589</v>
      </c>
      <c r="F52" s="21"/>
      <c r="G52" s="41"/>
      <c r="H52" s="41"/>
      <c r="I52" s="145">
        <f t="shared" si="0"/>
        <v>0</v>
      </c>
      <c r="J52" s="144">
        <f t="shared" si="1"/>
        <v>0</v>
      </c>
      <c r="K52" s="144">
        <f t="shared" si="2"/>
        <v>0</v>
      </c>
      <c r="L52" s="34">
        <f t="shared" si="3"/>
        <v>0</v>
      </c>
      <c r="M52" s="71"/>
      <c r="N52" s="148"/>
      <c r="O52" s="71"/>
    </row>
    <row r="53" spans="1:15" s="10" customFormat="1" ht="18.75" customHeight="1" x14ac:dyDescent="0.25">
      <c r="A53" s="33" t="s">
        <v>106</v>
      </c>
      <c r="B53" s="29" t="s">
        <v>973</v>
      </c>
      <c r="C53" s="34">
        <v>5</v>
      </c>
      <c r="D53" s="35" t="s">
        <v>76</v>
      </c>
      <c r="E53" s="35" t="s">
        <v>604</v>
      </c>
      <c r="F53" s="21"/>
      <c r="G53" s="41"/>
      <c r="H53" s="41"/>
      <c r="I53" s="145">
        <f t="shared" si="0"/>
        <v>0</v>
      </c>
      <c r="J53" s="144">
        <f t="shared" si="1"/>
        <v>0</v>
      </c>
      <c r="K53" s="144">
        <f t="shared" si="2"/>
        <v>0</v>
      </c>
      <c r="L53" s="34">
        <f t="shared" si="3"/>
        <v>0</v>
      </c>
      <c r="M53" s="71"/>
      <c r="N53" s="148"/>
      <c r="O53" s="71"/>
    </row>
    <row r="54" spans="1:15" s="10" customFormat="1" ht="18.75" customHeight="1" x14ac:dyDescent="0.25">
      <c r="A54" s="33" t="s">
        <v>108</v>
      </c>
      <c r="B54" s="29" t="s">
        <v>972</v>
      </c>
      <c r="C54" s="34">
        <v>10</v>
      </c>
      <c r="D54" s="35" t="s">
        <v>13</v>
      </c>
      <c r="E54" s="35" t="s">
        <v>610</v>
      </c>
      <c r="F54" s="21"/>
      <c r="G54" s="41"/>
      <c r="H54" s="41"/>
      <c r="I54" s="145">
        <f t="shared" si="0"/>
        <v>0</v>
      </c>
      <c r="J54" s="144">
        <f t="shared" si="1"/>
        <v>0</v>
      </c>
      <c r="K54" s="144">
        <f t="shared" si="2"/>
        <v>0</v>
      </c>
      <c r="L54" s="34">
        <f t="shared" si="3"/>
        <v>0</v>
      </c>
      <c r="M54" s="71"/>
      <c r="N54" s="148"/>
      <c r="O54" s="71"/>
    </row>
    <row r="55" spans="1:15" s="10" customFormat="1" ht="18.75" customHeight="1" x14ac:dyDescent="0.25">
      <c r="A55" s="33" t="s">
        <v>122</v>
      </c>
      <c r="B55" s="29" t="s">
        <v>971</v>
      </c>
      <c r="C55" s="34">
        <v>2.5</v>
      </c>
      <c r="D55" s="35" t="s">
        <v>13</v>
      </c>
      <c r="E55" s="35" t="s">
        <v>611</v>
      </c>
      <c r="F55" s="21"/>
      <c r="G55" s="41"/>
      <c r="H55" s="41"/>
      <c r="I55" s="145">
        <f t="shared" si="0"/>
        <v>0</v>
      </c>
      <c r="J55" s="144">
        <f t="shared" si="1"/>
        <v>0</v>
      </c>
      <c r="K55" s="144">
        <f t="shared" si="2"/>
        <v>0</v>
      </c>
      <c r="L55" s="34">
        <f t="shared" si="3"/>
        <v>0</v>
      </c>
      <c r="M55" s="71"/>
      <c r="N55" s="148"/>
      <c r="O55" s="71"/>
    </row>
    <row r="56" spans="1:15" s="10" customFormat="1" ht="18.75" customHeight="1" x14ac:dyDescent="0.25">
      <c r="A56" s="33" t="s">
        <v>123</v>
      </c>
      <c r="B56" s="29" t="s">
        <v>970</v>
      </c>
      <c r="C56" s="34">
        <v>10</v>
      </c>
      <c r="D56" s="35" t="s">
        <v>13</v>
      </c>
      <c r="E56" s="35" t="s">
        <v>612</v>
      </c>
      <c r="F56" s="21"/>
      <c r="G56" s="41"/>
      <c r="H56" s="41"/>
      <c r="I56" s="145">
        <f t="shared" si="0"/>
        <v>0</v>
      </c>
      <c r="J56" s="144">
        <f t="shared" si="1"/>
        <v>0</v>
      </c>
      <c r="K56" s="144">
        <f t="shared" si="2"/>
        <v>0</v>
      </c>
      <c r="L56" s="34">
        <f t="shared" si="3"/>
        <v>0</v>
      </c>
      <c r="M56" s="71"/>
      <c r="N56" s="148"/>
      <c r="O56" s="71"/>
    </row>
    <row r="57" spans="1:15" s="10" customFormat="1" ht="18.75" customHeight="1" x14ac:dyDescent="0.25">
      <c r="A57" s="33" t="s">
        <v>152</v>
      </c>
      <c r="B57" s="29" t="s">
        <v>969</v>
      </c>
      <c r="C57" s="34">
        <v>10</v>
      </c>
      <c r="D57" s="35" t="s">
        <v>13</v>
      </c>
      <c r="E57" s="35" t="s">
        <v>607</v>
      </c>
      <c r="F57" s="21"/>
      <c r="G57" s="41"/>
      <c r="H57" s="41"/>
      <c r="I57" s="145">
        <f t="shared" si="0"/>
        <v>0</v>
      </c>
      <c r="J57" s="144">
        <f t="shared" si="1"/>
        <v>0</v>
      </c>
      <c r="K57" s="144">
        <f t="shared" si="2"/>
        <v>0</v>
      </c>
      <c r="L57" s="34">
        <f t="shared" si="3"/>
        <v>0</v>
      </c>
      <c r="M57" s="71"/>
      <c r="N57" s="148"/>
      <c r="O57" s="71"/>
    </row>
    <row r="58" spans="1:15" s="10" customFormat="1" ht="18.75" customHeight="1" x14ac:dyDescent="0.25">
      <c r="A58" s="33" t="s">
        <v>124</v>
      </c>
      <c r="B58" s="29" t="s">
        <v>968</v>
      </c>
      <c r="C58" s="34">
        <v>10</v>
      </c>
      <c r="D58" s="35" t="s">
        <v>13</v>
      </c>
      <c r="E58" s="35" t="s">
        <v>607</v>
      </c>
      <c r="F58" s="21"/>
      <c r="G58" s="41"/>
      <c r="H58" s="41"/>
      <c r="I58" s="145">
        <f t="shared" si="0"/>
        <v>0</v>
      </c>
      <c r="J58" s="144">
        <f t="shared" si="1"/>
        <v>0</v>
      </c>
      <c r="K58" s="144">
        <f t="shared" si="2"/>
        <v>0</v>
      </c>
      <c r="L58" s="34">
        <f t="shared" si="3"/>
        <v>0</v>
      </c>
      <c r="M58" s="71"/>
      <c r="N58" s="148"/>
      <c r="O58" s="71"/>
    </row>
    <row r="59" spans="1:15" s="10" customFormat="1" ht="18.75" customHeight="1" x14ac:dyDescent="0.25">
      <c r="A59" s="33" t="s">
        <v>153</v>
      </c>
      <c r="B59" s="29" t="s">
        <v>967</v>
      </c>
      <c r="C59" s="34">
        <v>10</v>
      </c>
      <c r="D59" s="35" t="s">
        <v>13</v>
      </c>
      <c r="E59" s="35" t="s">
        <v>613</v>
      </c>
      <c r="F59" s="21"/>
      <c r="G59" s="41"/>
      <c r="H59" s="41"/>
      <c r="I59" s="145">
        <f t="shared" si="0"/>
        <v>0</v>
      </c>
      <c r="J59" s="144">
        <f t="shared" si="1"/>
        <v>0</v>
      </c>
      <c r="K59" s="144">
        <f t="shared" si="2"/>
        <v>0</v>
      </c>
      <c r="L59" s="34">
        <f t="shared" si="3"/>
        <v>0</v>
      </c>
      <c r="M59" s="71"/>
      <c r="N59" s="148"/>
      <c r="O59" s="71"/>
    </row>
    <row r="60" spans="1:15" s="10" customFormat="1" ht="18.75" customHeight="1" x14ac:dyDescent="0.25">
      <c r="A60" s="33" t="s">
        <v>125</v>
      </c>
      <c r="B60" s="29" t="s">
        <v>966</v>
      </c>
      <c r="C60" s="34">
        <v>10</v>
      </c>
      <c r="D60" s="35" t="s">
        <v>13</v>
      </c>
      <c r="E60" s="35" t="s">
        <v>607</v>
      </c>
      <c r="F60" s="21"/>
      <c r="G60" s="41"/>
      <c r="H60" s="41"/>
      <c r="I60" s="145">
        <f t="shared" si="0"/>
        <v>0</v>
      </c>
      <c r="J60" s="144">
        <f t="shared" si="1"/>
        <v>0</v>
      </c>
      <c r="K60" s="144">
        <f t="shared" si="2"/>
        <v>0</v>
      </c>
      <c r="L60" s="34">
        <f t="shared" si="3"/>
        <v>0</v>
      </c>
      <c r="M60" s="71"/>
      <c r="N60" s="148"/>
      <c r="O60" s="71"/>
    </row>
    <row r="61" spans="1:15" s="10" customFormat="1" ht="18.75" customHeight="1" x14ac:dyDescent="0.25">
      <c r="A61" s="33" t="s">
        <v>154</v>
      </c>
      <c r="B61" s="29" t="s">
        <v>965</v>
      </c>
      <c r="C61" s="34">
        <v>10</v>
      </c>
      <c r="D61" s="35" t="s">
        <v>13</v>
      </c>
      <c r="E61" s="35" t="s">
        <v>607</v>
      </c>
      <c r="F61" s="21"/>
      <c r="G61" s="41"/>
      <c r="H61" s="41"/>
      <c r="I61" s="145">
        <f t="shared" si="0"/>
        <v>0</v>
      </c>
      <c r="J61" s="144">
        <f t="shared" si="1"/>
        <v>0</v>
      </c>
      <c r="K61" s="144">
        <f t="shared" si="2"/>
        <v>0</v>
      </c>
      <c r="L61" s="34">
        <f t="shared" si="3"/>
        <v>0</v>
      </c>
      <c r="M61" s="71"/>
      <c r="N61" s="148"/>
      <c r="O61" s="71"/>
    </row>
    <row r="62" spans="1:15" s="10" customFormat="1" ht="18.75" customHeight="1" x14ac:dyDescent="0.25">
      <c r="A62" s="33" t="s">
        <v>155</v>
      </c>
      <c r="B62" s="29" t="s">
        <v>964</v>
      </c>
      <c r="C62" s="34">
        <v>10</v>
      </c>
      <c r="D62" s="35" t="s">
        <v>13</v>
      </c>
      <c r="E62" s="35" t="s">
        <v>614</v>
      </c>
      <c r="F62" s="21"/>
      <c r="G62" s="41"/>
      <c r="H62" s="41"/>
      <c r="I62" s="145">
        <f t="shared" si="0"/>
        <v>0</v>
      </c>
      <c r="J62" s="144">
        <f t="shared" si="1"/>
        <v>0</v>
      </c>
      <c r="K62" s="144">
        <f t="shared" si="2"/>
        <v>0</v>
      </c>
      <c r="L62" s="34">
        <f t="shared" si="3"/>
        <v>0</v>
      </c>
      <c r="M62" s="71"/>
      <c r="N62" s="148"/>
      <c r="O62" s="71"/>
    </row>
    <row r="63" spans="1:15" s="10" customFormat="1" ht="18.75" customHeight="1" x14ac:dyDescent="0.25">
      <c r="A63" s="33" t="s">
        <v>126</v>
      </c>
      <c r="B63" s="29" t="s">
        <v>963</v>
      </c>
      <c r="C63" s="34">
        <v>33</v>
      </c>
      <c r="D63" s="35" t="s">
        <v>76</v>
      </c>
      <c r="E63" s="35" t="s">
        <v>585</v>
      </c>
      <c r="F63" s="21"/>
      <c r="G63" s="41"/>
      <c r="H63" s="41"/>
      <c r="I63" s="145">
        <f t="shared" si="0"/>
        <v>0</v>
      </c>
      <c r="J63" s="144">
        <f t="shared" si="1"/>
        <v>0</v>
      </c>
      <c r="K63" s="144">
        <f t="shared" si="2"/>
        <v>0</v>
      </c>
      <c r="L63" s="34">
        <f t="shared" si="3"/>
        <v>0</v>
      </c>
      <c r="M63" s="71"/>
      <c r="N63" s="148"/>
      <c r="O63" s="71"/>
    </row>
    <row r="64" spans="1:15" s="10" customFormat="1" ht="18.75" customHeight="1" x14ac:dyDescent="0.25">
      <c r="A64" s="33" t="s">
        <v>127</v>
      </c>
      <c r="B64" s="29" t="s">
        <v>962</v>
      </c>
      <c r="C64" s="34">
        <v>19</v>
      </c>
      <c r="D64" s="35" t="s">
        <v>76</v>
      </c>
      <c r="E64" s="35" t="s">
        <v>608</v>
      </c>
      <c r="F64" s="21"/>
      <c r="G64" s="41"/>
      <c r="H64" s="41"/>
      <c r="I64" s="145">
        <f t="shared" si="0"/>
        <v>0</v>
      </c>
      <c r="J64" s="144">
        <f t="shared" si="1"/>
        <v>0</v>
      </c>
      <c r="K64" s="144">
        <f t="shared" si="2"/>
        <v>0</v>
      </c>
      <c r="L64" s="34">
        <f t="shared" si="3"/>
        <v>0</v>
      </c>
      <c r="M64" s="71"/>
      <c r="N64" s="148"/>
      <c r="O64" s="71"/>
    </row>
    <row r="65" spans="1:15" s="10" customFormat="1" ht="18.75" customHeight="1" x14ac:dyDescent="0.25">
      <c r="A65" s="33" t="s">
        <v>128</v>
      </c>
      <c r="B65" s="29" t="s">
        <v>961</v>
      </c>
      <c r="C65" s="34">
        <v>19</v>
      </c>
      <c r="D65" s="35" t="s">
        <v>76</v>
      </c>
      <c r="E65" s="35" t="s">
        <v>585</v>
      </c>
      <c r="F65" s="21"/>
      <c r="G65" s="41"/>
      <c r="H65" s="41"/>
      <c r="I65" s="145">
        <f t="shared" si="0"/>
        <v>0</v>
      </c>
      <c r="J65" s="144">
        <f t="shared" si="1"/>
        <v>0</v>
      </c>
      <c r="K65" s="144">
        <f t="shared" si="2"/>
        <v>0</v>
      </c>
      <c r="L65" s="34">
        <f t="shared" si="3"/>
        <v>0</v>
      </c>
      <c r="M65" s="71"/>
      <c r="N65" s="148"/>
      <c r="O65" s="71"/>
    </row>
    <row r="66" spans="1:15" s="10" customFormat="1" ht="18.75" customHeight="1" x14ac:dyDescent="0.25">
      <c r="A66" s="33" t="s">
        <v>129</v>
      </c>
      <c r="B66" s="29" t="s">
        <v>1299</v>
      </c>
      <c r="C66" s="34">
        <v>97</v>
      </c>
      <c r="D66" s="35" t="s">
        <v>76</v>
      </c>
      <c r="E66" s="35" t="s">
        <v>598</v>
      </c>
      <c r="F66" s="21"/>
      <c r="G66" s="41"/>
      <c r="H66" s="41"/>
      <c r="I66" s="145">
        <f t="shared" si="0"/>
        <v>0</v>
      </c>
      <c r="J66" s="144">
        <f t="shared" si="1"/>
        <v>0</v>
      </c>
      <c r="K66" s="144">
        <f t="shared" si="2"/>
        <v>0</v>
      </c>
      <c r="L66" s="34">
        <f t="shared" si="3"/>
        <v>0</v>
      </c>
      <c r="M66" s="71"/>
      <c r="N66" s="148"/>
      <c r="O66" s="71"/>
    </row>
    <row r="67" spans="1:15" s="10" customFormat="1" ht="18.75" customHeight="1" x14ac:dyDescent="0.25">
      <c r="A67" s="33" t="s">
        <v>130</v>
      </c>
      <c r="B67" s="29" t="s">
        <v>1299</v>
      </c>
      <c r="C67" s="34">
        <v>175</v>
      </c>
      <c r="D67" s="35" t="s">
        <v>76</v>
      </c>
      <c r="E67" s="35" t="s">
        <v>604</v>
      </c>
      <c r="F67" s="21"/>
      <c r="G67" s="41"/>
      <c r="H67" s="41"/>
      <c r="I67" s="145">
        <f t="shared" si="0"/>
        <v>0</v>
      </c>
      <c r="J67" s="144">
        <f t="shared" si="1"/>
        <v>0</v>
      </c>
      <c r="K67" s="144">
        <f t="shared" si="2"/>
        <v>0</v>
      </c>
      <c r="L67" s="34">
        <f t="shared" si="3"/>
        <v>0</v>
      </c>
      <c r="M67" s="71"/>
      <c r="N67" s="148"/>
      <c r="O67" s="71"/>
    </row>
    <row r="68" spans="1:15" s="10" customFormat="1" ht="18.75" customHeight="1" x14ac:dyDescent="0.25">
      <c r="A68" s="33" t="s">
        <v>131</v>
      </c>
      <c r="B68" s="29" t="s">
        <v>960</v>
      </c>
      <c r="C68" s="34">
        <v>3</v>
      </c>
      <c r="D68" s="35" t="s">
        <v>13</v>
      </c>
      <c r="E68" s="35" t="s">
        <v>589</v>
      </c>
      <c r="F68" s="21"/>
      <c r="G68" s="41"/>
      <c r="H68" s="41"/>
      <c r="I68" s="145">
        <f t="shared" si="0"/>
        <v>0</v>
      </c>
      <c r="J68" s="144">
        <f t="shared" si="1"/>
        <v>0</v>
      </c>
      <c r="K68" s="144">
        <f t="shared" si="2"/>
        <v>0</v>
      </c>
      <c r="L68" s="34">
        <f t="shared" si="3"/>
        <v>0</v>
      </c>
      <c r="M68" s="71"/>
      <c r="N68" s="148"/>
      <c r="O68" s="71"/>
    </row>
    <row r="69" spans="1:15" s="10" customFormat="1" ht="18.75" customHeight="1" x14ac:dyDescent="0.25">
      <c r="A69" s="33" t="s">
        <v>132</v>
      </c>
      <c r="B69" s="29" t="s">
        <v>959</v>
      </c>
      <c r="C69" s="34">
        <v>50</v>
      </c>
      <c r="D69" s="35" t="s">
        <v>269</v>
      </c>
      <c r="E69" s="35" t="s">
        <v>615</v>
      </c>
      <c r="F69" s="21"/>
      <c r="G69" s="41"/>
      <c r="H69" s="41"/>
      <c r="I69" s="145">
        <f t="shared" si="0"/>
        <v>0</v>
      </c>
      <c r="J69" s="144">
        <f t="shared" si="1"/>
        <v>0</v>
      </c>
      <c r="K69" s="144">
        <f t="shared" si="2"/>
        <v>0</v>
      </c>
      <c r="L69" s="34">
        <f t="shared" si="3"/>
        <v>0</v>
      </c>
      <c r="M69" s="71"/>
      <c r="N69" s="148"/>
      <c r="O69" s="71"/>
    </row>
    <row r="70" spans="1:15" s="10" customFormat="1" ht="18.75" customHeight="1" x14ac:dyDescent="0.25">
      <c r="A70" s="33" t="s">
        <v>133</v>
      </c>
      <c r="B70" s="29" t="s">
        <v>958</v>
      </c>
      <c r="C70" s="34">
        <v>4</v>
      </c>
      <c r="D70" s="35" t="s">
        <v>76</v>
      </c>
      <c r="E70" s="35" t="s">
        <v>616</v>
      </c>
      <c r="F70" s="21"/>
      <c r="G70" s="41"/>
      <c r="H70" s="41"/>
      <c r="I70" s="145">
        <f t="shared" si="0"/>
        <v>0</v>
      </c>
      <c r="J70" s="144">
        <f t="shared" si="1"/>
        <v>0</v>
      </c>
      <c r="K70" s="144">
        <f t="shared" si="2"/>
        <v>0</v>
      </c>
      <c r="L70" s="34">
        <f t="shared" si="3"/>
        <v>0</v>
      </c>
      <c r="M70" s="71"/>
      <c r="N70" s="148"/>
      <c r="O70" s="71"/>
    </row>
    <row r="71" spans="1:15" s="10" customFormat="1" ht="18.75" customHeight="1" x14ac:dyDescent="0.25">
      <c r="A71" s="33" t="s">
        <v>134</v>
      </c>
      <c r="B71" s="29" t="s">
        <v>957</v>
      </c>
      <c r="C71" s="34">
        <v>50</v>
      </c>
      <c r="D71" s="35" t="s">
        <v>269</v>
      </c>
      <c r="E71" s="35" t="s">
        <v>615</v>
      </c>
      <c r="F71" s="21"/>
      <c r="G71" s="41"/>
      <c r="H71" s="41"/>
      <c r="I71" s="145">
        <f t="shared" si="0"/>
        <v>0</v>
      </c>
      <c r="J71" s="144">
        <f t="shared" si="1"/>
        <v>0</v>
      </c>
      <c r="K71" s="144">
        <f t="shared" si="2"/>
        <v>0</v>
      </c>
      <c r="L71" s="34">
        <f t="shared" si="3"/>
        <v>0</v>
      </c>
      <c r="M71" s="71"/>
      <c r="N71" s="148"/>
      <c r="O71" s="71"/>
    </row>
    <row r="72" spans="1:15" s="10" customFormat="1" ht="18.75" customHeight="1" x14ac:dyDescent="0.25">
      <c r="A72" s="33" t="s">
        <v>135</v>
      </c>
      <c r="B72" s="29" t="s">
        <v>956</v>
      </c>
      <c r="C72" s="34">
        <v>3</v>
      </c>
      <c r="D72" s="35" t="s">
        <v>76</v>
      </c>
      <c r="E72" s="35" t="s">
        <v>594</v>
      </c>
      <c r="F72" s="21"/>
      <c r="G72" s="41"/>
      <c r="H72" s="41"/>
      <c r="I72" s="145">
        <f t="shared" si="0"/>
        <v>0</v>
      </c>
      <c r="J72" s="144">
        <f t="shared" si="1"/>
        <v>0</v>
      </c>
      <c r="K72" s="144">
        <f t="shared" si="2"/>
        <v>0</v>
      </c>
      <c r="L72" s="34">
        <f t="shared" si="3"/>
        <v>0</v>
      </c>
      <c r="M72" s="71"/>
      <c r="N72" s="148"/>
      <c r="O72" s="71"/>
    </row>
    <row r="73" spans="1:15" s="10" customFormat="1" ht="18.75" customHeight="1" x14ac:dyDescent="0.25">
      <c r="A73" s="33" t="s">
        <v>136</v>
      </c>
      <c r="B73" s="29" t="s">
        <v>955</v>
      </c>
      <c r="C73" s="34">
        <v>7</v>
      </c>
      <c r="D73" s="35" t="s">
        <v>76</v>
      </c>
      <c r="E73" s="35" t="s">
        <v>586</v>
      </c>
      <c r="F73" s="21"/>
      <c r="G73" s="41"/>
      <c r="H73" s="41"/>
      <c r="I73" s="145">
        <f t="shared" si="0"/>
        <v>0</v>
      </c>
      <c r="J73" s="144">
        <f t="shared" si="1"/>
        <v>0</v>
      </c>
      <c r="K73" s="144">
        <f t="shared" si="2"/>
        <v>0</v>
      </c>
      <c r="L73" s="34">
        <f t="shared" si="3"/>
        <v>0</v>
      </c>
      <c r="M73" s="71"/>
      <c r="N73" s="148"/>
      <c r="O73" s="71"/>
    </row>
    <row r="74" spans="1:15" s="10" customFormat="1" ht="18.75" customHeight="1" x14ac:dyDescent="0.25">
      <c r="A74" s="33" t="s">
        <v>137</v>
      </c>
      <c r="B74" s="29" t="s">
        <v>954</v>
      </c>
      <c r="C74" s="34">
        <v>5</v>
      </c>
      <c r="D74" s="35" t="s">
        <v>76</v>
      </c>
      <c r="E74" s="35" t="s">
        <v>585</v>
      </c>
      <c r="F74" s="21"/>
      <c r="G74" s="41"/>
      <c r="H74" s="41"/>
      <c r="I74" s="145">
        <f t="shared" si="0"/>
        <v>0</v>
      </c>
      <c r="J74" s="144">
        <f t="shared" si="1"/>
        <v>0</v>
      </c>
      <c r="K74" s="144">
        <f t="shared" si="2"/>
        <v>0</v>
      </c>
      <c r="L74" s="34">
        <f t="shared" si="3"/>
        <v>0</v>
      </c>
      <c r="M74" s="71"/>
      <c r="N74" s="148"/>
      <c r="O74" s="71"/>
    </row>
    <row r="75" spans="1:15" s="10" customFormat="1" ht="18.75" customHeight="1" x14ac:dyDescent="0.25">
      <c r="A75" s="33" t="s">
        <v>138</v>
      </c>
      <c r="B75" s="29" t="s">
        <v>953</v>
      </c>
      <c r="C75" s="34">
        <v>5</v>
      </c>
      <c r="D75" s="35" t="s">
        <v>76</v>
      </c>
      <c r="E75" s="35" t="s">
        <v>562</v>
      </c>
      <c r="F75" s="21"/>
      <c r="G75" s="41"/>
      <c r="H75" s="41"/>
      <c r="I75" s="145">
        <f t="shared" si="0"/>
        <v>0</v>
      </c>
      <c r="J75" s="144">
        <f t="shared" si="1"/>
        <v>0</v>
      </c>
      <c r="K75" s="144">
        <f t="shared" si="2"/>
        <v>0</v>
      </c>
      <c r="L75" s="34">
        <f t="shared" si="3"/>
        <v>0</v>
      </c>
      <c r="M75" s="71"/>
      <c r="N75" s="148"/>
      <c r="O75" s="71"/>
    </row>
    <row r="76" spans="1:15" s="10" customFormat="1" ht="18.75" customHeight="1" x14ac:dyDescent="0.25">
      <c r="A76" s="33" t="s">
        <v>139</v>
      </c>
      <c r="B76" s="29" t="s">
        <v>952</v>
      </c>
      <c r="C76" s="34">
        <v>5</v>
      </c>
      <c r="D76" s="35" t="s">
        <v>76</v>
      </c>
      <c r="E76" s="35" t="s">
        <v>597</v>
      </c>
      <c r="F76" s="21"/>
      <c r="G76" s="41"/>
      <c r="H76" s="41"/>
      <c r="I76" s="145">
        <f t="shared" si="0"/>
        <v>0</v>
      </c>
      <c r="J76" s="144">
        <f t="shared" si="1"/>
        <v>0</v>
      </c>
      <c r="K76" s="144">
        <f t="shared" si="2"/>
        <v>0</v>
      </c>
      <c r="L76" s="34">
        <f t="shared" si="3"/>
        <v>0</v>
      </c>
      <c r="M76" s="71"/>
      <c r="N76" s="148"/>
      <c r="O76" s="71"/>
    </row>
    <row r="77" spans="1:15" s="10" customFormat="1" ht="18.75" customHeight="1" x14ac:dyDescent="0.25">
      <c r="A77" s="33" t="s">
        <v>140</v>
      </c>
      <c r="B77" s="29" t="s">
        <v>524</v>
      </c>
      <c r="C77" s="34">
        <v>10</v>
      </c>
      <c r="D77" s="35" t="s">
        <v>76</v>
      </c>
      <c r="E77" s="35" t="s">
        <v>617</v>
      </c>
      <c r="F77" s="21"/>
      <c r="G77" s="41"/>
      <c r="H77" s="41"/>
      <c r="I77" s="145">
        <f t="shared" si="0"/>
        <v>0</v>
      </c>
      <c r="J77" s="144">
        <f t="shared" si="1"/>
        <v>0</v>
      </c>
      <c r="K77" s="144">
        <f t="shared" si="2"/>
        <v>0</v>
      </c>
      <c r="L77" s="34">
        <f t="shared" si="3"/>
        <v>0</v>
      </c>
      <c r="M77" s="71"/>
      <c r="N77" s="148"/>
      <c r="O77" s="71"/>
    </row>
    <row r="78" spans="1:15" s="10" customFormat="1" ht="18.75" customHeight="1" x14ac:dyDescent="0.25">
      <c r="A78" s="33" t="s">
        <v>141</v>
      </c>
      <c r="B78" s="29" t="s">
        <v>951</v>
      </c>
      <c r="C78" s="34">
        <v>2</v>
      </c>
      <c r="D78" s="35" t="s">
        <v>76</v>
      </c>
      <c r="E78" s="35" t="s">
        <v>607</v>
      </c>
      <c r="F78" s="21"/>
      <c r="G78" s="41"/>
      <c r="H78" s="41"/>
      <c r="I78" s="145">
        <f t="shared" si="0"/>
        <v>0</v>
      </c>
      <c r="J78" s="144">
        <f t="shared" si="1"/>
        <v>0</v>
      </c>
      <c r="K78" s="144">
        <f t="shared" si="2"/>
        <v>0</v>
      </c>
      <c r="L78" s="34">
        <f t="shared" si="3"/>
        <v>0</v>
      </c>
      <c r="M78" s="71"/>
      <c r="N78" s="148"/>
      <c r="O78" s="71"/>
    </row>
    <row r="79" spans="1:15" s="10" customFormat="1" ht="13.8" x14ac:dyDescent="0.25">
      <c r="A79" s="33" t="s">
        <v>156</v>
      </c>
      <c r="B79" s="29" t="s">
        <v>531</v>
      </c>
      <c r="C79" s="34">
        <v>100</v>
      </c>
      <c r="D79" s="35" t="s">
        <v>532</v>
      </c>
      <c r="E79" s="35"/>
      <c r="F79" s="21"/>
      <c r="G79" s="41"/>
      <c r="H79" s="41"/>
      <c r="I79" s="145">
        <f t="shared" si="0"/>
        <v>0</v>
      </c>
      <c r="J79" s="144">
        <f t="shared" si="1"/>
        <v>0</v>
      </c>
      <c r="K79" s="144">
        <f t="shared" si="2"/>
        <v>0</v>
      </c>
      <c r="L79" s="34">
        <f t="shared" si="3"/>
        <v>0</v>
      </c>
      <c r="M79" s="71"/>
      <c r="N79" s="148"/>
      <c r="O79" s="71"/>
    </row>
    <row r="80" spans="1:15" s="10" customFormat="1" ht="18.75" customHeight="1" x14ac:dyDescent="0.25">
      <c r="A80" s="33" t="s">
        <v>142</v>
      </c>
      <c r="B80" s="29" t="s">
        <v>950</v>
      </c>
      <c r="C80" s="34">
        <v>1</v>
      </c>
      <c r="D80" s="35" t="s">
        <v>76</v>
      </c>
      <c r="E80" s="35" t="s">
        <v>612</v>
      </c>
      <c r="F80" s="21"/>
      <c r="G80" s="41"/>
      <c r="H80" s="41"/>
      <c r="I80" s="145">
        <f t="shared" si="0"/>
        <v>0</v>
      </c>
      <c r="J80" s="144">
        <f t="shared" si="1"/>
        <v>0</v>
      </c>
      <c r="K80" s="144">
        <f t="shared" si="2"/>
        <v>0</v>
      </c>
      <c r="L80" s="34">
        <f t="shared" si="3"/>
        <v>0</v>
      </c>
      <c r="M80" s="71"/>
      <c r="N80" s="148"/>
      <c r="O80" s="71"/>
    </row>
    <row r="81" spans="1:15" s="10" customFormat="1" ht="18.75" customHeight="1" x14ac:dyDescent="0.25">
      <c r="A81" s="33" t="s">
        <v>143</v>
      </c>
      <c r="B81" s="29" t="s">
        <v>949</v>
      </c>
      <c r="C81" s="34">
        <v>6</v>
      </c>
      <c r="D81" s="35" t="s">
        <v>76</v>
      </c>
      <c r="E81" s="35" t="s">
        <v>618</v>
      </c>
      <c r="F81" s="21"/>
      <c r="G81" s="41"/>
      <c r="H81" s="41"/>
      <c r="I81" s="145">
        <f t="shared" si="0"/>
        <v>0</v>
      </c>
      <c r="J81" s="144">
        <f t="shared" si="1"/>
        <v>0</v>
      </c>
      <c r="K81" s="144">
        <f t="shared" si="2"/>
        <v>0</v>
      </c>
      <c r="L81" s="34">
        <f t="shared" si="3"/>
        <v>0</v>
      </c>
      <c r="M81" s="71"/>
      <c r="N81" s="148"/>
      <c r="O81" s="71"/>
    </row>
    <row r="82" spans="1:15" s="10" customFormat="1" ht="29.25" customHeight="1" x14ac:dyDescent="0.25">
      <c r="A82" s="33" t="s">
        <v>144</v>
      </c>
      <c r="B82" s="29" t="s">
        <v>948</v>
      </c>
      <c r="C82" s="34">
        <v>5</v>
      </c>
      <c r="D82" s="35" t="s">
        <v>76</v>
      </c>
      <c r="E82" s="35" t="s">
        <v>619</v>
      </c>
      <c r="F82" s="21"/>
      <c r="G82" s="41"/>
      <c r="H82" s="41"/>
      <c r="I82" s="145">
        <f t="shared" si="0"/>
        <v>0</v>
      </c>
      <c r="J82" s="144">
        <f t="shared" si="1"/>
        <v>0</v>
      </c>
      <c r="K82" s="144">
        <f t="shared" si="2"/>
        <v>0</v>
      </c>
      <c r="L82" s="34">
        <f t="shared" si="3"/>
        <v>0</v>
      </c>
      <c r="M82" s="71"/>
      <c r="N82" s="148"/>
      <c r="O82" s="71"/>
    </row>
    <row r="83" spans="1:15" s="10" customFormat="1" ht="18.75" customHeight="1" x14ac:dyDescent="0.25">
      <c r="A83" s="33" t="s">
        <v>145</v>
      </c>
      <c r="B83" s="29" t="s">
        <v>947</v>
      </c>
      <c r="C83" s="34">
        <v>5</v>
      </c>
      <c r="D83" s="35" t="s">
        <v>76</v>
      </c>
      <c r="E83" s="35" t="s">
        <v>604</v>
      </c>
      <c r="F83" s="21"/>
      <c r="G83" s="41"/>
      <c r="H83" s="41"/>
      <c r="I83" s="145">
        <f t="shared" si="0"/>
        <v>0</v>
      </c>
      <c r="J83" s="144">
        <f t="shared" si="1"/>
        <v>0</v>
      </c>
      <c r="K83" s="144">
        <f t="shared" si="2"/>
        <v>0</v>
      </c>
      <c r="L83" s="34">
        <f t="shared" si="3"/>
        <v>0</v>
      </c>
      <c r="M83" s="71"/>
      <c r="N83" s="148"/>
      <c r="O83" s="71"/>
    </row>
    <row r="84" spans="1:15" s="10" customFormat="1" ht="18.75" customHeight="1" x14ac:dyDescent="0.25">
      <c r="A84" s="33" t="s">
        <v>146</v>
      </c>
      <c r="B84" s="29" t="s">
        <v>946</v>
      </c>
      <c r="C84" s="34">
        <v>65</v>
      </c>
      <c r="D84" s="35" t="s">
        <v>76</v>
      </c>
      <c r="E84" s="35" t="s">
        <v>618</v>
      </c>
      <c r="F84" s="21"/>
      <c r="G84" s="41"/>
      <c r="H84" s="41"/>
      <c r="I84" s="145">
        <f t="shared" ref="I84:I147" si="4">C84*H84</f>
        <v>0</v>
      </c>
      <c r="J84" s="144">
        <f t="shared" ref="J84:J147" si="5">I84*0.095</f>
        <v>0</v>
      </c>
      <c r="K84" s="144">
        <f t="shared" ref="K84:K147" si="6">I84+J84</f>
        <v>0</v>
      </c>
      <c r="L84" s="34">
        <f t="shared" ref="L84:L147" si="7">M84+N84</f>
        <v>0</v>
      </c>
      <c r="M84" s="71"/>
      <c r="N84" s="148"/>
      <c r="O84" s="71"/>
    </row>
    <row r="85" spans="1:15" s="10" customFormat="1" ht="18.75" customHeight="1" x14ac:dyDescent="0.25">
      <c r="A85" s="33" t="s">
        <v>147</v>
      </c>
      <c r="B85" s="29" t="s">
        <v>945</v>
      </c>
      <c r="C85" s="34">
        <v>1</v>
      </c>
      <c r="D85" s="35" t="s">
        <v>269</v>
      </c>
      <c r="E85" s="35" t="s">
        <v>615</v>
      </c>
      <c r="F85" s="21"/>
      <c r="G85" s="41"/>
      <c r="H85" s="41"/>
      <c r="I85" s="145">
        <f t="shared" si="4"/>
        <v>0</v>
      </c>
      <c r="J85" s="144">
        <f t="shared" si="5"/>
        <v>0</v>
      </c>
      <c r="K85" s="144">
        <f t="shared" si="6"/>
        <v>0</v>
      </c>
      <c r="L85" s="34">
        <f t="shared" si="7"/>
        <v>0</v>
      </c>
      <c r="M85" s="71"/>
      <c r="N85" s="148"/>
      <c r="O85" s="71"/>
    </row>
    <row r="86" spans="1:15" s="10" customFormat="1" ht="18.75" customHeight="1" x14ac:dyDescent="0.25">
      <c r="A86" s="33" t="s">
        <v>148</v>
      </c>
      <c r="B86" s="29" t="s">
        <v>944</v>
      </c>
      <c r="C86" s="34">
        <v>1</v>
      </c>
      <c r="D86" s="35" t="s">
        <v>269</v>
      </c>
      <c r="E86" s="35" t="s">
        <v>615</v>
      </c>
      <c r="F86" s="21"/>
      <c r="G86" s="41"/>
      <c r="H86" s="41"/>
      <c r="I86" s="145">
        <f t="shared" si="4"/>
        <v>0</v>
      </c>
      <c r="J86" s="144">
        <f t="shared" si="5"/>
        <v>0</v>
      </c>
      <c r="K86" s="144">
        <f t="shared" si="6"/>
        <v>0</v>
      </c>
      <c r="L86" s="34">
        <f t="shared" si="7"/>
        <v>0</v>
      </c>
      <c r="M86" s="71"/>
      <c r="N86" s="148"/>
      <c r="O86" s="71"/>
    </row>
    <row r="87" spans="1:15" s="10" customFormat="1" ht="18.75" customHeight="1" x14ac:dyDescent="0.25">
      <c r="A87" s="33" t="s">
        <v>149</v>
      </c>
      <c r="B87" s="29" t="s">
        <v>943</v>
      </c>
      <c r="C87" s="34">
        <v>1</v>
      </c>
      <c r="D87" s="35" t="s">
        <v>269</v>
      </c>
      <c r="E87" s="35" t="s">
        <v>615</v>
      </c>
      <c r="F87" s="21"/>
      <c r="G87" s="41"/>
      <c r="H87" s="41"/>
      <c r="I87" s="145">
        <f t="shared" si="4"/>
        <v>0</v>
      </c>
      <c r="J87" s="144">
        <f t="shared" si="5"/>
        <v>0</v>
      </c>
      <c r="K87" s="144">
        <f t="shared" si="6"/>
        <v>0</v>
      </c>
      <c r="L87" s="34">
        <f t="shared" si="7"/>
        <v>0</v>
      </c>
      <c r="M87" s="71"/>
      <c r="N87" s="148"/>
      <c r="O87" s="71"/>
    </row>
    <row r="88" spans="1:15" s="10" customFormat="1" ht="18.75" customHeight="1" x14ac:dyDescent="0.25">
      <c r="A88" s="33" t="s">
        <v>203</v>
      </c>
      <c r="B88" s="29" t="s">
        <v>941</v>
      </c>
      <c r="C88" s="34">
        <v>1</v>
      </c>
      <c r="D88" s="35" t="s">
        <v>76</v>
      </c>
      <c r="E88" s="35" t="s">
        <v>568</v>
      </c>
      <c r="F88" s="21"/>
      <c r="G88" s="41"/>
      <c r="H88" s="41"/>
      <c r="I88" s="145">
        <f t="shared" si="4"/>
        <v>0</v>
      </c>
      <c r="J88" s="144">
        <f t="shared" si="5"/>
        <v>0</v>
      </c>
      <c r="K88" s="144">
        <f t="shared" si="6"/>
        <v>0</v>
      </c>
      <c r="L88" s="34">
        <f t="shared" si="7"/>
        <v>0</v>
      </c>
      <c r="M88" s="71"/>
      <c r="N88" s="148"/>
      <c r="O88" s="71"/>
    </row>
    <row r="89" spans="1:15" s="10" customFormat="1" ht="18.75" customHeight="1" x14ac:dyDescent="0.25">
      <c r="A89" s="33" t="s">
        <v>157</v>
      </c>
      <c r="B89" s="29" t="s">
        <v>942</v>
      </c>
      <c r="C89" s="34">
        <v>1</v>
      </c>
      <c r="D89" s="35" t="s">
        <v>76</v>
      </c>
      <c r="E89" s="35" t="s">
        <v>594</v>
      </c>
      <c r="F89" s="21"/>
      <c r="G89" s="41"/>
      <c r="H89" s="41"/>
      <c r="I89" s="145">
        <f t="shared" si="4"/>
        <v>0</v>
      </c>
      <c r="J89" s="144">
        <f t="shared" si="5"/>
        <v>0</v>
      </c>
      <c r="K89" s="144">
        <f t="shared" si="6"/>
        <v>0</v>
      </c>
      <c r="L89" s="34">
        <f t="shared" si="7"/>
        <v>0</v>
      </c>
      <c r="M89" s="71"/>
      <c r="N89" s="148"/>
      <c r="O89" s="71"/>
    </row>
    <row r="90" spans="1:15" s="10" customFormat="1" ht="18.75" customHeight="1" x14ac:dyDescent="0.25">
      <c r="A90" s="33" t="s">
        <v>204</v>
      </c>
      <c r="B90" s="29" t="s">
        <v>940</v>
      </c>
      <c r="C90" s="34">
        <v>4</v>
      </c>
      <c r="D90" s="35" t="s">
        <v>76</v>
      </c>
      <c r="E90" s="35" t="s">
        <v>572</v>
      </c>
      <c r="F90" s="21"/>
      <c r="G90" s="41"/>
      <c r="H90" s="41"/>
      <c r="I90" s="145">
        <f t="shared" si="4"/>
        <v>0</v>
      </c>
      <c r="J90" s="144">
        <f t="shared" si="5"/>
        <v>0</v>
      </c>
      <c r="K90" s="144">
        <f t="shared" si="6"/>
        <v>0</v>
      </c>
      <c r="L90" s="34">
        <f t="shared" si="7"/>
        <v>0</v>
      </c>
      <c r="M90" s="71"/>
      <c r="N90" s="148"/>
      <c r="O90" s="71"/>
    </row>
    <row r="91" spans="1:15" s="10" customFormat="1" ht="18.75" customHeight="1" x14ac:dyDescent="0.25">
      <c r="A91" s="33" t="s">
        <v>158</v>
      </c>
      <c r="B91" s="29" t="s">
        <v>939</v>
      </c>
      <c r="C91" s="34">
        <v>1</v>
      </c>
      <c r="D91" s="35" t="s">
        <v>269</v>
      </c>
      <c r="E91" s="35" t="s">
        <v>615</v>
      </c>
      <c r="F91" s="21"/>
      <c r="G91" s="41"/>
      <c r="H91" s="41"/>
      <c r="I91" s="145">
        <f t="shared" si="4"/>
        <v>0</v>
      </c>
      <c r="J91" s="144">
        <f t="shared" si="5"/>
        <v>0</v>
      </c>
      <c r="K91" s="144">
        <f t="shared" si="6"/>
        <v>0</v>
      </c>
      <c r="L91" s="34">
        <f t="shared" si="7"/>
        <v>0</v>
      </c>
      <c r="M91" s="71"/>
      <c r="N91" s="148"/>
      <c r="O91" s="71"/>
    </row>
    <row r="92" spans="1:15" s="10" customFormat="1" ht="18.75" customHeight="1" x14ac:dyDescent="0.25">
      <c r="A92" s="33" t="s">
        <v>205</v>
      </c>
      <c r="B92" s="29" t="s">
        <v>1322</v>
      </c>
      <c r="C92" s="34">
        <v>2</v>
      </c>
      <c r="D92" s="35" t="s">
        <v>269</v>
      </c>
      <c r="E92" s="35"/>
      <c r="F92" s="21"/>
      <c r="G92" s="41"/>
      <c r="H92" s="41"/>
      <c r="I92" s="145">
        <f t="shared" si="4"/>
        <v>0</v>
      </c>
      <c r="J92" s="144">
        <f t="shared" si="5"/>
        <v>0</v>
      </c>
      <c r="K92" s="144">
        <f t="shared" si="6"/>
        <v>0</v>
      </c>
      <c r="L92" s="34">
        <f t="shared" si="7"/>
        <v>0</v>
      </c>
      <c r="M92" s="71"/>
      <c r="N92" s="148"/>
      <c r="O92" s="71"/>
    </row>
    <row r="93" spans="1:15" s="10" customFormat="1" ht="18.75" customHeight="1" x14ac:dyDescent="0.25">
      <c r="A93" s="33" t="s">
        <v>159</v>
      </c>
      <c r="B93" s="29" t="s">
        <v>938</v>
      </c>
      <c r="C93" s="34">
        <v>8</v>
      </c>
      <c r="D93" s="35" t="s">
        <v>13</v>
      </c>
      <c r="E93" s="35" t="s">
        <v>589</v>
      </c>
      <c r="F93" s="21"/>
      <c r="G93" s="41"/>
      <c r="H93" s="41"/>
      <c r="I93" s="145">
        <f t="shared" si="4"/>
        <v>0</v>
      </c>
      <c r="J93" s="144">
        <f t="shared" si="5"/>
        <v>0</v>
      </c>
      <c r="K93" s="144">
        <f t="shared" si="6"/>
        <v>0</v>
      </c>
      <c r="L93" s="34">
        <f t="shared" si="7"/>
        <v>0</v>
      </c>
      <c r="M93" s="71"/>
      <c r="N93" s="148"/>
      <c r="O93" s="71"/>
    </row>
    <row r="94" spans="1:15" s="10" customFormat="1" ht="18.75" customHeight="1" x14ac:dyDescent="0.25">
      <c r="A94" s="33" t="s">
        <v>160</v>
      </c>
      <c r="B94" s="29" t="s">
        <v>937</v>
      </c>
      <c r="C94" s="34">
        <v>8</v>
      </c>
      <c r="D94" s="35" t="s">
        <v>76</v>
      </c>
      <c r="E94" s="35" t="s">
        <v>586</v>
      </c>
      <c r="F94" s="21"/>
      <c r="G94" s="41"/>
      <c r="H94" s="41"/>
      <c r="I94" s="145">
        <f t="shared" si="4"/>
        <v>0</v>
      </c>
      <c r="J94" s="144">
        <f t="shared" si="5"/>
        <v>0</v>
      </c>
      <c r="K94" s="144">
        <f t="shared" si="6"/>
        <v>0</v>
      </c>
      <c r="L94" s="34">
        <f t="shared" si="7"/>
        <v>0</v>
      </c>
      <c r="M94" s="71"/>
      <c r="N94" s="148"/>
      <c r="O94" s="71"/>
    </row>
    <row r="95" spans="1:15" s="10" customFormat="1" ht="18.75" customHeight="1" x14ac:dyDescent="0.25">
      <c r="A95" s="33" t="s">
        <v>208</v>
      </c>
      <c r="B95" s="29" t="s">
        <v>936</v>
      </c>
      <c r="C95" s="34">
        <v>8</v>
      </c>
      <c r="D95" s="35" t="s">
        <v>13</v>
      </c>
      <c r="E95" s="35" t="s">
        <v>589</v>
      </c>
      <c r="F95" s="21"/>
      <c r="G95" s="41"/>
      <c r="H95" s="41"/>
      <c r="I95" s="145">
        <f t="shared" si="4"/>
        <v>0</v>
      </c>
      <c r="J95" s="144">
        <f t="shared" si="5"/>
        <v>0</v>
      </c>
      <c r="K95" s="144">
        <f t="shared" si="6"/>
        <v>0</v>
      </c>
      <c r="L95" s="34">
        <f t="shared" si="7"/>
        <v>0</v>
      </c>
      <c r="M95" s="71"/>
      <c r="N95" s="148"/>
      <c r="O95" s="71"/>
    </row>
    <row r="96" spans="1:15" s="10" customFormat="1" ht="18.75" customHeight="1" x14ac:dyDescent="0.25">
      <c r="A96" s="33" t="s">
        <v>161</v>
      </c>
      <c r="B96" s="29" t="s">
        <v>935</v>
      </c>
      <c r="C96" s="34">
        <v>8</v>
      </c>
      <c r="D96" s="35" t="s">
        <v>13</v>
      </c>
      <c r="E96" s="35" t="s">
        <v>589</v>
      </c>
      <c r="F96" s="21"/>
      <c r="G96" s="41"/>
      <c r="H96" s="41"/>
      <c r="I96" s="145">
        <f t="shared" si="4"/>
        <v>0</v>
      </c>
      <c r="J96" s="144">
        <f t="shared" si="5"/>
        <v>0</v>
      </c>
      <c r="K96" s="144">
        <f t="shared" si="6"/>
        <v>0</v>
      </c>
      <c r="L96" s="34">
        <f t="shared" si="7"/>
        <v>0</v>
      </c>
      <c r="M96" s="71"/>
      <c r="N96" s="148"/>
      <c r="O96" s="71"/>
    </row>
    <row r="97" spans="1:15" s="10" customFormat="1" ht="18.75" customHeight="1" x14ac:dyDescent="0.25">
      <c r="A97" s="33" t="s">
        <v>162</v>
      </c>
      <c r="B97" s="29" t="s">
        <v>934</v>
      </c>
      <c r="C97" s="34">
        <v>100</v>
      </c>
      <c r="D97" s="35" t="s">
        <v>76</v>
      </c>
      <c r="E97" s="35" t="s">
        <v>620</v>
      </c>
      <c r="F97" s="21"/>
      <c r="G97" s="41"/>
      <c r="H97" s="41"/>
      <c r="I97" s="145">
        <f t="shared" si="4"/>
        <v>0</v>
      </c>
      <c r="J97" s="144">
        <f t="shared" si="5"/>
        <v>0</v>
      </c>
      <c r="K97" s="144">
        <f t="shared" si="6"/>
        <v>0</v>
      </c>
      <c r="L97" s="34">
        <f t="shared" si="7"/>
        <v>0</v>
      </c>
      <c r="M97" s="71"/>
      <c r="N97" s="148"/>
      <c r="O97" s="71"/>
    </row>
    <row r="98" spans="1:15" s="10" customFormat="1" ht="18.75" customHeight="1" x14ac:dyDescent="0.25">
      <c r="A98" s="33" t="s">
        <v>163</v>
      </c>
      <c r="B98" s="29" t="s">
        <v>934</v>
      </c>
      <c r="C98" s="34">
        <v>35</v>
      </c>
      <c r="D98" s="35" t="s">
        <v>269</v>
      </c>
      <c r="E98" s="35" t="s">
        <v>615</v>
      </c>
      <c r="F98" s="21"/>
      <c r="G98" s="41"/>
      <c r="H98" s="41"/>
      <c r="I98" s="145">
        <f t="shared" si="4"/>
        <v>0</v>
      </c>
      <c r="J98" s="144">
        <f t="shared" si="5"/>
        <v>0</v>
      </c>
      <c r="K98" s="144">
        <f t="shared" si="6"/>
        <v>0</v>
      </c>
      <c r="L98" s="34">
        <f t="shared" si="7"/>
        <v>0</v>
      </c>
      <c r="M98" s="71"/>
      <c r="N98" s="148"/>
      <c r="O98" s="71"/>
    </row>
    <row r="99" spans="1:15" s="10" customFormat="1" ht="18.75" customHeight="1" x14ac:dyDescent="0.25">
      <c r="A99" s="33" t="s">
        <v>164</v>
      </c>
      <c r="B99" s="29" t="s">
        <v>933</v>
      </c>
      <c r="C99" s="34">
        <v>100</v>
      </c>
      <c r="D99" s="45" t="s">
        <v>76</v>
      </c>
      <c r="E99" s="35" t="s">
        <v>620</v>
      </c>
      <c r="F99" s="21"/>
      <c r="G99" s="41"/>
      <c r="H99" s="41"/>
      <c r="I99" s="145">
        <f t="shared" si="4"/>
        <v>0</v>
      </c>
      <c r="J99" s="144">
        <f t="shared" si="5"/>
        <v>0</v>
      </c>
      <c r="K99" s="144">
        <f t="shared" si="6"/>
        <v>0</v>
      </c>
      <c r="L99" s="34">
        <f t="shared" si="7"/>
        <v>0</v>
      </c>
      <c r="M99" s="71"/>
      <c r="N99" s="148"/>
      <c r="O99" s="71"/>
    </row>
    <row r="100" spans="1:15" s="10" customFormat="1" ht="18.75" customHeight="1" x14ac:dyDescent="0.25">
      <c r="A100" s="33" t="s">
        <v>212</v>
      </c>
      <c r="B100" s="29" t="s">
        <v>932</v>
      </c>
      <c r="C100" s="34">
        <v>35</v>
      </c>
      <c r="D100" s="35" t="s">
        <v>269</v>
      </c>
      <c r="E100" s="35" t="s">
        <v>615</v>
      </c>
      <c r="F100" s="21"/>
      <c r="G100" s="41"/>
      <c r="H100" s="41"/>
      <c r="I100" s="145">
        <f t="shared" si="4"/>
        <v>0</v>
      </c>
      <c r="J100" s="144">
        <f t="shared" si="5"/>
        <v>0</v>
      </c>
      <c r="K100" s="144">
        <f t="shared" si="6"/>
        <v>0</v>
      </c>
      <c r="L100" s="34">
        <f t="shared" si="7"/>
        <v>0</v>
      </c>
      <c r="M100" s="71"/>
      <c r="N100" s="148"/>
      <c r="O100" s="71"/>
    </row>
    <row r="101" spans="1:15" s="10" customFormat="1" ht="18.75" customHeight="1" x14ac:dyDescent="0.25">
      <c r="A101" s="33" t="s">
        <v>165</v>
      </c>
      <c r="B101" s="29" t="s">
        <v>931</v>
      </c>
      <c r="C101" s="34">
        <v>35</v>
      </c>
      <c r="D101" s="35" t="s">
        <v>269</v>
      </c>
      <c r="E101" s="35" t="s">
        <v>615</v>
      </c>
      <c r="F101" s="26"/>
      <c r="G101" s="35"/>
      <c r="H101" s="35"/>
      <c r="I101" s="145">
        <f t="shared" si="4"/>
        <v>0</v>
      </c>
      <c r="J101" s="144">
        <f t="shared" si="5"/>
        <v>0</v>
      </c>
      <c r="K101" s="144">
        <f t="shared" si="6"/>
        <v>0</v>
      </c>
      <c r="L101" s="34">
        <f t="shared" si="7"/>
        <v>0</v>
      </c>
      <c r="M101" s="71"/>
      <c r="N101" s="148"/>
      <c r="O101" s="71"/>
    </row>
    <row r="102" spans="1:15" s="10" customFormat="1" ht="18.75" customHeight="1" x14ac:dyDescent="0.25">
      <c r="A102" s="33" t="s">
        <v>166</v>
      </c>
      <c r="B102" s="29" t="s">
        <v>930</v>
      </c>
      <c r="C102" s="34">
        <v>35</v>
      </c>
      <c r="D102" s="35" t="s">
        <v>269</v>
      </c>
      <c r="E102" s="35" t="s">
        <v>615</v>
      </c>
      <c r="F102" s="21"/>
      <c r="G102" s="41"/>
      <c r="H102" s="41"/>
      <c r="I102" s="145">
        <f t="shared" si="4"/>
        <v>0</v>
      </c>
      <c r="J102" s="144">
        <f t="shared" si="5"/>
        <v>0</v>
      </c>
      <c r="K102" s="144">
        <f t="shared" si="6"/>
        <v>0</v>
      </c>
      <c r="L102" s="34">
        <f t="shared" si="7"/>
        <v>0</v>
      </c>
      <c r="M102" s="71"/>
      <c r="N102" s="148"/>
      <c r="O102" s="71"/>
    </row>
    <row r="103" spans="1:15" s="10" customFormat="1" ht="18.75" customHeight="1" x14ac:dyDescent="0.25">
      <c r="A103" s="33" t="s">
        <v>167</v>
      </c>
      <c r="B103" s="29" t="s">
        <v>929</v>
      </c>
      <c r="C103" s="34">
        <v>1</v>
      </c>
      <c r="D103" s="35" t="s">
        <v>76</v>
      </c>
      <c r="E103" s="35" t="s">
        <v>621</v>
      </c>
      <c r="F103" s="21"/>
      <c r="G103" s="41"/>
      <c r="H103" s="41"/>
      <c r="I103" s="145">
        <f t="shared" si="4"/>
        <v>0</v>
      </c>
      <c r="J103" s="144">
        <f t="shared" si="5"/>
        <v>0</v>
      </c>
      <c r="K103" s="144">
        <f t="shared" si="6"/>
        <v>0</v>
      </c>
      <c r="L103" s="34">
        <f t="shared" si="7"/>
        <v>0</v>
      </c>
      <c r="M103" s="71"/>
      <c r="N103" s="148"/>
      <c r="O103" s="71"/>
    </row>
    <row r="104" spans="1:15" s="10" customFormat="1" ht="18.75" customHeight="1" x14ac:dyDescent="0.25">
      <c r="A104" s="33" t="s">
        <v>168</v>
      </c>
      <c r="B104" s="29" t="s">
        <v>928</v>
      </c>
      <c r="C104" s="34">
        <v>4</v>
      </c>
      <c r="D104" s="35" t="s">
        <v>269</v>
      </c>
      <c r="E104" s="35" t="s">
        <v>615</v>
      </c>
      <c r="F104" s="21"/>
      <c r="G104" s="41"/>
      <c r="H104" s="41"/>
      <c r="I104" s="145">
        <f t="shared" si="4"/>
        <v>0</v>
      </c>
      <c r="J104" s="144">
        <f t="shared" si="5"/>
        <v>0</v>
      </c>
      <c r="K104" s="144">
        <f t="shared" si="6"/>
        <v>0</v>
      </c>
      <c r="L104" s="34">
        <f t="shared" si="7"/>
        <v>0</v>
      </c>
      <c r="M104" s="71"/>
      <c r="N104" s="148"/>
      <c r="O104" s="71"/>
    </row>
    <row r="105" spans="1:15" s="10" customFormat="1" ht="18.75" customHeight="1" x14ac:dyDescent="0.25">
      <c r="A105" s="33" t="s">
        <v>169</v>
      </c>
      <c r="B105" s="29" t="s">
        <v>927</v>
      </c>
      <c r="C105" s="34">
        <v>7</v>
      </c>
      <c r="D105" s="35" t="s">
        <v>270</v>
      </c>
      <c r="E105" s="35" t="s">
        <v>615</v>
      </c>
      <c r="F105" s="21"/>
      <c r="G105" s="41"/>
      <c r="H105" s="41"/>
      <c r="I105" s="145">
        <f t="shared" si="4"/>
        <v>0</v>
      </c>
      <c r="J105" s="144">
        <f t="shared" si="5"/>
        <v>0</v>
      </c>
      <c r="K105" s="144">
        <f t="shared" si="6"/>
        <v>0</v>
      </c>
      <c r="L105" s="34">
        <f t="shared" si="7"/>
        <v>0</v>
      </c>
      <c r="M105" s="71"/>
      <c r="N105" s="148"/>
      <c r="O105" s="71"/>
    </row>
    <row r="106" spans="1:15" s="10" customFormat="1" ht="18.75" customHeight="1" x14ac:dyDescent="0.25">
      <c r="A106" s="33" t="s">
        <v>170</v>
      </c>
      <c r="B106" s="29" t="s">
        <v>926</v>
      </c>
      <c r="C106" s="34">
        <v>6</v>
      </c>
      <c r="D106" s="35" t="s">
        <v>76</v>
      </c>
      <c r="E106" s="35" t="s">
        <v>621</v>
      </c>
      <c r="F106" s="21"/>
      <c r="G106" s="41"/>
      <c r="H106" s="41"/>
      <c r="I106" s="145">
        <f t="shared" si="4"/>
        <v>0</v>
      </c>
      <c r="J106" s="144">
        <f t="shared" si="5"/>
        <v>0</v>
      </c>
      <c r="K106" s="144">
        <f t="shared" si="6"/>
        <v>0</v>
      </c>
      <c r="L106" s="34">
        <f t="shared" si="7"/>
        <v>0</v>
      </c>
      <c r="M106" s="71"/>
      <c r="N106" s="148"/>
      <c r="O106" s="71"/>
    </row>
    <row r="107" spans="1:15" s="10" customFormat="1" ht="18.75" customHeight="1" x14ac:dyDescent="0.25">
      <c r="A107" s="33" t="s">
        <v>171</v>
      </c>
      <c r="B107" s="29" t="s">
        <v>925</v>
      </c>
      <c r="C107" s="34">
        <v>452</v>
      </c>
      <c r="D107" s="35" t="s">
        <v>269</v>
      </c>
      <c r="E107" s="35" t="s">
        <v>615</v>
      </c>
      <c r="F107" s="21"/>
      <c r="G107" s="41"/>
      <c r="H107" s="41"/>
      <c r="I107" s="145">
        <f t="shared" si="4"/>
        <v>0</v>
      </c>
      <c r="J107" s="144">
        <f t="shared" si="5"/>
        <v>0</v>
      </c>
      <c r="K107" s="144">
        <f t="shared" si="6"/>
        <v>0</v>
      </c>
      <c r="L107" s="34">
        <f t="shared" si="7"/>
        <v>0</v>
      </c>
      <c r="M107" s="71"/>
      <c r="N107" s="148"/>
      <c r="O107" s="71"/>
    </row>
    <row r="108" spans="1:15" s="10" customFormat="1" ht="18.75" customHeight="1" x14ac:dyDescent="0.25">
      <c r="A108" s="33" t="s">
        <v>172</v>
      </c>
      <c r="B108" s="29" t="s">
        <v>924</v>
      </c>
      <c r="C108" s="34">
        <v>4.5</v>
      </c>
      <c r="D108" s="35" t="s">
        <v>76</v>
      </c>
      <c r="E108" s="35" t="s">
        <v>621</v>
      </c>
      <c r="F108" s="21"/>
      <c r="G108" s="41"/>
      <c r="H108" s="41"/>
      <c r="I108" s="145">
        <f t="shared" si="4"/>
        <v>0</v>
      </c>
      <c r="J108" s="144">
        <f t="shared" si="5"/>
        <v>0</v>
      </c>
      <c r="K108" s="144">
        <f t="shared" si="6"/>
        <v>0</v>
      </c>
      <c r="L108" s="34">
        <f t="shared" si="7"/>
        <v>0</v>
      </c>
      <c r="M108" s="71"/>
      <c r="N108" s="148"/>
      <c r="O108" s="71"/>
    </row>
    <row r="109" spans="1:15" s="10" customFormat="1" ht="18.75" customHeight="1" x14ac:dyDescent="0.25">
      <c r="A109" s="33" t="s">
        <v>217</v>
      </c>
      <c r="B109" s="29" t="s">
        <v>529</v>
      </c>
      <c r="C109" s="34">
        <v>2</v>
      </c>
      <c r="D109" s="35" t="s">
        <v>76</v>
      </c>
      <c r="E109" s="35"/>
      <c r="F109" s="21"/>
      <c r="G109" s="41"/>
      <c r="H109" s="41"/>
      <c r="I109" s="145">
        <f t="shared" si="4"/>
        <v>0</v>
      </c>
      <c r="J109" s="144">
        <f t="shared" si="5"/>
        <v>0</v>
      </c>
      <c r="K109" s="144">
        <f t="shared" si="6"/>
        <v>0</v>
      </c>
      <c r="L109" s="34">
        <f t="shared" si="7"/>
        <v>0</v>
      </c>
      <c r="M109" s="71"/>
      <c r="N109" s="148"/>
      <c r="O109" s="71"/>
    </row>
    <row r="110" spans="1:15" s="10" customFormat="1" ht="18.75" customHeight="1" x14ac:dyDescent="0.25">
      <c r="A110" s="33" t="s">
        <v>218</v>
      </c>
      <c r="B110" s="29" t="s">
        <v>530</v>
      </c>
      <c r="C110" s="34">
        <v>2</v>
      </c>
      <c r="D110" s="35" t="s">
        <v>269</v>
      </c>
      <c r="E110" s="35"/>
      <c r="F110" s="21"/>
      <c r="G110" s="41"/>
      <c r="H110" s="41"/>
      <c r="I110" s="145">
        <f t="shared" si="4"/>
        <v>0</v>
      </c>
      <c r="J110" s="144">
        <f t="shared" si="5"/>
        <v>0</v>
      </c>
      <c r="K110" s="144">
        <f t="shared" si="6"/>
        <v>0</v>
      </c>
      <c r="L110" s="34">
        <f t="shared" si="7"/>
        <v>0</v>
      </c>
      <c r="M110" s="71"/>
      <c r="N110" s="148"/>
      <c r="O110" s="71"/>
    </row>
    <row r="111" spans="1:15" s="10" customFormat="1" ht="18.75" customHeight="1" x14ac:dyDescent="0.25">
      <c r="A111" s="33" t="s">
        <v>219</v>
      </c>
      <c r="B111" s="29" t="s">
        <v>923</v>
      </c>
      <c r="C111" s="34">
        <v>2.5</v>
      </c>
      <c r="D111" s="35" t="s">
        <v>76</v>
      </c>
      <c r="E111" s="35" t="s">
        <v>622</v>
      </c>
      <c r="F111" s="21"/>
      <c r="G111" s="41"/>
      <c r="H111" s="41"/>
      <c r="I111" s="145">
        <f t="shared" si="4"/>
        <v>0</v>
      </c>
      <c r="J111" s="144">
        <f t="shared" si="5"/>
        <v>0</v>
      </c>
      <c r="K111" s="144">
        <f t="shared" si="6"/>
        <v>0</v>
      </c>
      <c r="L111" s="34">
        <f t="shared" si="7"/>
        <v>0</v>
      </c>
      <c r="M111" s="71"/>
      <c r="N111" s="148"/>
      <c r="O111" s="71"/>
    </row>
    <row r="112" spans="1:15" s="10" customFormat="1" ht="18.75" customHeight="1" x14ac:dyDescent="0.25">
      <c r="A112" s="33" t="s">
        <v>220</v>
      </c>
      <c r="B112" s="29" t="s">
        <v>922</v>
      </c>
      <c r="C112" s="34">
        <v>5</v>
      </c>
      <c r="D112" s="35" t="s">
        <v>76</v>
      </c>
      <c r="E112" s="35" t="s">
        <v>594</v>
      </c>
      <c r="F112" s="21"/>
      <c r="G112" s="41"/>
      <c r="H112" s="41"/>
      <c r="I112" s="145">
        <f t="shared" si="4"/>
        <v>0</v>
      </c>
      <c r="J112" s="144">
        <f t="shared" si="5"/>
        <v>0</v>
      </c>
      <c r="K112" s="144">
        <f t="shared" si="6"/>
        <v>0</v>
      </c>
      <c r="L112" s="34">
        <f t="shared" si="7"/>
        <v>0</v>
      </c>
      <c r="M112" s="71"/>
      <c r="N112" s="148"/>
      <c r="O112" s="71"/>
    </row>
    <row r="113" spans="1:15" s="10" customFormat="1" ht="18.75" customHeight="1" x14ac:dyDescent="0.25">
      <c r="A113" s="33" t="s">
        <v>271</v>
      </c>
      <c r="B113" s="29" t="s">
        <v>921</v>
      </c>
      <c r="C113" s="34">
        <v>1</v>
      </c>
      <c r="D113" s="35" t="s">
        <v>76</v>
      </c>
      <c r="E113" s="35" t="s">
        <v>560</v>
      </c>
      <c r="F113" s="21"/>
      <c r="G113" s="41"/>
      <c r="H113" s="41"/>
      <c r="I113" s="145">
        <f t="shared" si="4"/>
        <v>0</v>
      </c>
      <c r="J113" s="144">
        <f t="shared" si="5"/>
        <v>0</v>
      </c>
      <c r="K113" s="144">
        <f t="shared" si="6"/>
        <v>0</v>
      </c>
      <c r="L113" s="34">
        <f t="shared" si="7"/>
        <v>0</v>
      </c>
      <c r="M113" s="71"/>
      <c r="N113" s="148"/>
      <c r="O113" s="71"/>
    </row>
    <row r="114" spans="1:15" s="10" customFormat="1" ht="18.75" customHeight="1" x14ac:dyDescent="0.25">
      <c r="A114" s="33" t="s">
        <v>222</v>
      </c>
      <c r="B114" s="29" t="s">
        <v>920</v>
      </c>
      <c r="C114" s="34">
        <v>500</v>
      </c>
      <c r="D114" s="35" t="s">
        <v>76</v>
      </c>
      <c r="E114" s="35" t="s">
        <v>605</v>
      </c>
      <c r="F114" s="21"/>
      <c r="G114" s="41"/>
      <c r="H114" s="41"/>
      <c r="I114" s="145">
        <f t="shared" si="4"/>
        <v>0</v>
      </c>
      <c r="J114" s="144">
        <f t="shared" si="5"/>
        <v>0</v>
      </c>
      <c r="K114" s="144">
        <f t="shared" si="6"/>
        <v>0</v>
      </c>
      <c r="L114" s="34">
        <f t="shared" si="7"/>
        <v>0</v>
      </c>
      <c r="M114" s="71"/>
      <c r="N114" s="148"/>
      <c r="O114" s="71"/>
    </row>
    <row r="115" spans="1:15" s="10" customFormat="1" ht="18.75" customHeight="1" x14ac:dyDescent="0.25">
      <c r="A115" s="33" t="s">
        <v>224</v>
      </c>
      <c r="B115" s="29" t="s">
        <v>919</v>
      </c>
      <c r="C115" s="34">
        <v>500</v>
      </c>
      <c r="D115" s="35" t="s">
        <v>76</v>
      </c>
      <c r="E115" s="35" t="s">
        <v>623</v>
      </c>
      <c r="F115" s="21"/>
      <c r="G115" s="41"/>
      <c r="H115" s="41"/>
      <c r="I115" s="145">
        <f t="shared" si="4"/>
        <v>0</v>
      </c>
      <c r="J115" s="144">
        <f t="shared" si="5"/>
        <v>0</v>
      </c>
      <c r="K115" s="144">
        <f t="shared" si="6"/>
        <v>0</v>
      </c>
      <c r="L115" s="34">
        <f t="shared" si="7"/>
        <v>0</v>
      </c>
      <c r="M115" s="71"/>
      <c r="N115" s="148"/>
      <c r="O115" s="71"/>
    </row>
    <row r="116" spans="1:15" s="10" customFormat="1" ht="18.75" customHeight="1" x14ac:dyDescent="0.25">
      <c r="A116" s="33" t="s">
        <v>226</v>
      </c>
      <c r="B116" s="29" t="s">
        <v>918</v>
      </c>
      <c r="C116" s="34">
        <v>49.5</v>
      </c>
      <c r="D116" s="35" t="s">
        <v>76</v>
      </c>
      <c r="E116" s="35" t="s">
        <v>624</v>
      </c>
      <c r="F116" s="21"/>
      <c r="G116" s="41"/>
      <c r="H116" s="41"/>
      <c r="I116" s="145">
        <f t="shared" si="4"/>
        <v>0</v>
      </c>
      <c r="J116" s="144">
        <f t="shared" si="5"/>
        <v>0</v>
      </c>
      <c r="K116" s="144">
        <f t="shared" si="6"/>
        <v>0</v>
      </c>
      <c r="L116" s="34">
        <f t="shared" si="7"/>
        <v>0</v>
      </c>
      <c r="M116" s="71"/>
      <c r="N116" s="148"/>
      <c r="O116" s="71"/>
    </row>
    <row r="117" spans="1:15" s="10" customFormat="1" ht="18.75" customHeight="1" x14ac:dyDescent="0.25">
      <c r="A117" s="33" t="s">
        <v>228</v>
      </c>
      <c r="B117" s="29" t="s">
        <v>917</v>
      </c>
      <c r="C117" s="34">
        <v>500</v>
      </c>
      <c r="D117" s="35" t="s">
        <v>76</v>
      </c>
      <c r="E117" s="35" t="s">
        <v>605</v>
      </c>
      <c r="F117" s="21"/>
      <c r="G117" s="41"/>
      <c r="H117" s="41"/>
      <c r="I117" s="145">
        <f t="shared" si="4"/>
        <v>0</v>
      </c>
      <c r="J117" s="144">
        <f t="shared" si="5"/>
        <v>0</v>
      </c>
      <c r="K117" s="144">
        <f t="shared" si="6"/>
        <v>0</v>
      </c>
      <c r="L117" s="34">
        <f t="shared" si="7"/>
        <v>0</v>
      </c>
      <c r="M117" s="71"/>
      <c r="N117" s="148"/>
      <c r="O117" s="71"/>
    </row>
    <row r="118" spans="1:15" s="10" customFormat="1" ht="18.75" customHeight="1" x14ac:dyDescent="0.25">
      <c r="A118" s="33" t="s">
        <v>230</v>
      </c>
      <c r="B118" s="29" t="s">
        <v>916</v>
      </c>
      <c r="C118" s="34">
        <v>195</v>
      </c>
      <c r="D118" s="35" t="s">
        <v>76</v>
      </c>
      <c r="E118" s="35" t="s">
        <v>602</v>
      </c>
      <c r="F118" s="21"/>
      <c r="G118" s="41"/>
      <c r="H118" s="41"/>
      <c r="I118" s="145">
        <f t="shared" si="4"/>
        <v>0</v>
      </c>
      <c r="J118" s="144">
        <f t="shared" si="5"/>
        <v>0</v>
      </c>
      <c r="K118" s="144">
        <f t="shared" si="6"/>
        <v>0</v>
      </c>
      <c r="L118" s="34">
        <f t="shared" si="7"/>
        <v>0</v>
      </c>
      <c r="M118" s="71"/>
      <c r="N118" s="148"/>
      <c r="O118" s="71"/>
    </row>
    <row r="119" spans="1:15" s="10" customFormat="1" ht="18.75" customHeight="1" x14ac:dyDescent="0.25">
      <c r="A119" s="33" t="s">
        <v>231</v>
      </c>
      <c r="B119" s="29" t="s">
        <v>915</v>
      </c>
      <c r="C119" s="34">
        <v>150</v>
      </c>
      <c r="D119" s="35" t="s">
        <v>76</v>
      </c>
      <c r="E119" s="35" t="s">
        <v>624</v>
      </c>
      <c r="F119" s="21"/>
      <c r="G119" s="41"/>
      <c r="H119" s="41"/>
      <c r="I119" s="145">
        <f t="shared" si="4"/>
        <v>0</v>
      </c>
      <c r="J119" s="144">
        <f t="shared" si="5"/>
        <v>0</v>
      </c>
      <c r="K119" s="144">
        <f t="shared" si="6"/>
        <v>0</v>
      </c>
      <c r="L119" s="34">
        <f t="shared" si="7"/>
        <v>0</v>
      </c>
      <c r="M119" s="71"/>
      <c r="N119" s="148"/>
      <c r="O119" s="71"/>
    </row>
    <row r="120" spans="1:15" s="10" customFormat="1" ht="18.75" customHeight="1" x14ac:dyDescent="0.25">
      <c r="A120" s="33" t="s">
        <v>232</v>
      </c>
      <c r="B120" s="29" t="s">
        <v>914</v>
      </c>
      <c r="C120" s="34">
        <v>522</v>
      </c>
      <c r="D120" s="35" t="s">
        <v>76</v>
      </c>
      <c r="E120" s="35" t="s">
        <v>624</v>
      </c>
      <c r="F120" s="21"/>
      <c r="G120" s="41"/>
      <c r="H120" s="41"/>
      <c r="I120" s="145">
        <f t="shared" si="4"/>
        <v>0</v>
      </c>
      <c r="J120" s="144">
        <f t="shared" si="5"/>
        <v>0</v>
      </c>
      <c r="K120" s="144">
        <f t="shared" si="6"/>
        <v>0</v>
      </c>
      <c r="L120" s="34">
        <f t="shared" si="7"/>
        <v>0</v>
      </c>
      <c r="M120" s="71"/>
      <c r="N120" s="148"/>
      <c r="O120" s="71"/>
    </row>
    <row r="121" spans="1:15" s="10" customFormat="1" ht="18.75" customHeight="1" x14ac:dyDescent="0.25">
      <c r="A121" s="33" t="s">
        <v>234</v>
      </c>
      <c r="B121" s="29" t="s">
        <v>913</v>
      </c>
      <c r="C121" s="34">
        <v>10</v>
      </c>
      <c r="D121" s="35" t="s">
        <v>76</v>
      </c>
      <c r="E121" s="35" t="s">
        <v>661</v>
      </c>
      <c r="F121" s="21"/>
      <c r="G121" s="41"/>
      <c r="H121" s="41"/>
      <c r="I121" s="145">
        <f t="shared" si="4"/>
        <v>0</v>
      </c>
      <c r="J121" s="144">
        <f t="shared" si="5"/>
        <v>0</v>
      </c>
      <c r="K121" s="144">
        <f t="shared" si="6"/>
        <v>0</v>
      </c>
      <c r="L121" s="34">
        <f t="shared" si="7"/>
        <v>0</v>
      </c>
      <c r="M121" s="71"/>
      <c r="N121" s="148"/>
      <c r="O121" s="71"/>
    </row>
    <row r="122" spans="1:15" s="10" customFormat="1" ht="18.75" customHeight="1" x14ac:dyDescent="0.25">
      <c r="A122" s="33" t="s">
        <v>236</v>
      </c>
      <c r="B122" s="24" t="s">
        <v>912</v>
      </c>
      <c r="C122" s="25">
        <v>2</v>
      </c>
      <c r="D122" s="35" t="s">
        <v>76</v>
      </c>
      <c r="E122" s="35" t="s">
        <v>625</v>
      </c>
      <c r="F122" s="21"/>
      <c r="G122" s="41"/>
      <c r="H122" s="41"/>
      <c r="I122" s="145">
        <f t="shared" si="4"/>
        <v>0</v>
      </c>
      <c r="J122" s="144">
        <f t="shared" si="5"/>
        <v>0</v>
      </c>
      <c r="K122" s="144">
        <f t="shared" si="6"/>
        <v>0</v>
      </c>
      <c r="L122" s="34">
        <f t="shared" si="7"/>
        <v>0</v>
      </c>
      <c r="M122" s="71"/>
      <c r="N122" s="148"/>
      <c r="O122" s="71"/>
    </row>
    <row r="123" spans="1:15" s="10" customFormat="1" ht="18.75" customHeight="1" x14ac:dyDescent="0.25">
      <c r="A123" s="33" t="s">
        <v>237</v>
      </c>
      <c r="B123" s="29" t="s">
        <v>911</v>
      </c>
      <c r="C123" s="34">
        <v>5</v>
      </c>
      <c r="D123" s="35" t="s">
        <v>13</v>
      </c>
      <c r="E123" s="35" t="s">
        <v>601</v>
      </c>
      <c r="F123" s="21"/>
      <c r="G123" s="41"/>
      <c r="H123" s="41"/>
      <c r="I123" s="145">
        <f t="shared" si="4"/>
        <v>0</v>
      </c>
      <c r="J123" s="144">
        <f t="shared" si="5"/>
        <v>0</v>
      </c>
      <c r="K123" s="144">
        <f t="shared" si="6"/>
        <v>0</v>
      </c>
      <c r="L123" s="34">
        <f t="shared" si="7"/>
        <v>0</v>
      </c>
      <c r="M123" s="71"/>
      <c r="N123" s="148"/>
      <c r="O123" s="71"/>
    </row>
    <row r="124" spans="1:15" s="10" customFormat="1" ht="18.75" customHeight="1" x14ac:dyDescent="0.25">
      <c r="A124" s="33" t="s">
        <v>239</v>
      </c>
      <c r="B124" s="29" t="s">
        <v>910</v>
      </c>
      <c r="C124" s="34">
        <v>8</v>
      </c>
      <c r="D124" s="35" t="s">
        <v>76</v>
      </c>
      <c r="E124" s="35" t="s">
        <v>626</v>
      </c>
      <c r="F124" s="21"/>
      <c r="G124" s="41"/>
      <c r="H124" s="41"/>
      <c r="I124" s="145">
        <f t="shared" si="4"/>
        <v>0</v>
      </c>
      <c r="J124" s="144">
        <f t="shared" si="5"/>
        <v>0</v>
      </c>
      <c r="K124" s="144">
        <f t="shared" si="6"/>
        <v>0</v>
      </c>
      <c r="L124" s="34">
        <f t="shared" si="7"/>
        <v>0</v>
      </c>
      <c r="M124" s="71"/>
      <c r="N124" s="148"/>
      <c r="O124" s="71"/>
    </row>
    <row r="125" spans="1:15" s="10" customFormat="1" ht="18.75" customHeight="1" x14ac:dyDescent="0.25">
      <c r="A125" s="33" t="s">
        <v>241</v>
      </c>
      <c r="B125" s="29" t="s">
        <v>909</v>
      </c>
      <c r="C125" s="34">
        <v>1</v>
      </c>
      <c r="D125" s="35" t="s">
        <v>13</v>
      </c>
      <c r="E125" s="35" t="s">
        <v>589</v>
      </c>
      <c r="F125" s="21"/>
      <c r="G125" s="41"/>
      <c r="H125" s="41"/>
      <c r="I125" s="145">
        <f t="shared" si="4"/>
        <v>0</v>
      </c>
      <c r="J125" s="144">
        <f t="shared" si="5"/>
        <v>0</v>
      </c>
      <c r="K125" s="144">
        <f t="shared" si="6"/>
        <v>0</v>
      </c>
      <c r="L125" s="34">
        <f t="shared" si="7"/>
        <v>0</v>
      </c>
      <c r="M125" s="71"/>
      <c r="N125" s="148"/>
      <c r="O125" s="71"/>
    </row>
    <row r="126" spans="1:15" s="10" customFormat="1" ht="18.75" customHeight="1" x14ac:dyDescent="0.25">
      <c r="A126" s="33" t="s">
        <v>242</v>
      </c>
      <c r="B126" s="29" t="s">
        <v>908</v>
      </c>
      <c r="C126" s="34">
        <v>7</v>
      </c>
      <c r="D126" s="35" t="s">
        <v>76</v>
      </c>
      <c r="E126" s="35" t="s">
        <v>595</v>
      </c>
      <c r="F126" s="21"/>
      <c r="G126" s="41"/>
      <c r="H126" s="41"/>
      <c r="I126" s="145">
        <f t="shared" si="4"/>
        <v>0</v>
      </c>
      <c r="J126" s="144">
        <f t="shared" si="5"/>
        <v>0</v>
      </c>
      <c r="K126" s="144">
        <f t="shared" si="6"/>
        <v>0</v>
      </c>
      <c r="L126" s="34">
        <f t="shared" si="7"/>
        <v>0</v>
      </c>
      <c r="M126" s="71"/>
      <c r="N126" s="148"/>
      <c r="O126" s="71"/>
    </row>
    <row r="127" spans="1:15" s="10" customFormat="1" ht="18.75" customHeight="1" x14ac:dyDescent="0.25">
      <c r="A127" s="33" t="s">
        <v>243</v>
      </c>
      <c r="B127" s="29" t="s">
        <v>907</v>
      </c>
      <c r="C127" s="34">
        <v>7</v>
      </c>
      <c r="D127" s="35" t="s">
        <v>76</v>
      </c>
      <c r="E127" s="35" t="s">
        <v>586</v>
      </c>
      <c r="F127" s="21"/>
      <c r="G127" s="41"/>
      <c r="H127" s="41"/>
      <c r="I127" s="145">
        <f t="shared" si="4"/>
        <v>0</v>
      </c>
      <c r="J127" s="144">
        <f t="shared" si="5"/>
        <v>0</v>
      </c>
      <c r="K127" s="144">
        <f t="shared" si="6"/>
        <v>0</v>
      </c>
      <c r="L127" s="34">
        <f t="shared" si="7"/>
        <v>0</v>
      </c>
      <c r="M127" s="71"/>
      <c r="N127" s="148"/>
      <c r="O127" s="71"/>
    </row>
    <row r="128" spans="1:15" s="10" customFormat="1" ht="18.75" customHeight="1" x14ac:dyDescent="0.25">
      <c r="A128" s="33" t="s">
        <v>245</v>
      </c>
      <c r="B128" s="29" t="s">
        <v>906</v>
      </c>
      <c r="C128" s="34">
        <v>7</v>
      </c>
      <c r="D128" s="35" t="s">
        <v>76</v>
      </c>
      <c r="E128" s="35" t="s">
        <v>627</v>
      </c>
      <c r="F128" s="21"/>
      <c r="G128" s="41"/>
      <c r="H128" s="41"/>
      <c r="I128" s="145">
        <f t="shared" si="4"/>
        <v>0</v>
      </c>
      <c r="J128" s="144">
        <f t="shared" si="5"/>
        <v>0</v>
      </c>
      <c r="K128" s="144">
        <f t="shared" si="6"/>
        <v>0</v>
      </c>
      <c r="L128" s="34">
        <f t="shared" si="7"/>
        <v>0</v>
      </c>
      <c r="M128" s="71"/>
      <c r="N128" s="148"/>
      <c r="O128" s="71"/>
    </row>
    <row r="129" spans="1:15" s="10" customFormat="1" ht="18.75" customHeight="1" x14ac:dyDescent="0.25">
      <c r="A129" s="33" t="s">
        <v>246</v>
      </c>
      <c r="B129" s="29" t="s">
        <v>905</v>
      </c>
      <c r="C129" s="34">
        <v>7</v>
      </c>
      <c r="D129" s="35" t="s">
        <v>76</v>
      </c>
      <c r="E129" s="35" t="s">
        <v>627</v>
      </c>
      <c r="F129" s="21"/>
      <c r="G129" s="41"/>
      <c r="H129" s="41"/>
      <c r="I129" s="145">
        <f t="shared" si="4"/>
        <v>0</v>
      </c>
      <c r="J129" s="144">
        <f t="shared" si="5"/>
        <v>0</v>
      </c>
      <c r="K129" s="144">
        <f t="shared" si="6"/>
        <v>0</v>
      </c>
      <c r="L129" s="34">
        <f t="shared" si="7"/>
        <v>0</v>
      </c>
      <c r="M129" s="71"/>
      <c r="N129" s="148"/>
      <c r="O129" s="71"/>
    </row>
    <row r="130" spans="1:15" s="10" customFormat="1" ht="18.75" customHeight="1" x14ac:dyDescent="0.25">
      <c r="A130" s="33" t="s">
        <v>247</v>
      </c>
      <c r="B130" s="29" t="s">
        <v>904</v>
      </c>
      <c r="C130" s="34">
        <v>2</v>
      </c>
      <c r="D130" s="35" t="s">
        <v>76</v>
      </c>
      <c r="E130" s="35" t="s">
        <v>628</v>
      </c>
      <c r="F130" s="21"/>
      <c r="G130" s="41"/>
      <c r="H130" s="41"/>
      <c r="I130" s="145">
        <f t="shared" si="4"/>
        <v>0</v>
      </c>
      <c r="J130" s="144">
        <f t="shared" si="5"/>
        <v>0</v>
      </c>
      <c r="K130" s="144">
        <f t="shared" si="6"/>
        <v>0</v>
      </c>
      <c r="L130" s="34">
        <f t="shared" si="7"/>
        <v>0</v>
      </c>
      <c r="M130" s="71"/>
      <c r="N130" s="148"/>
      <c r="O130" s="71"/>
    </row>
    <row r="131" spans="1:15" s="10" customFormat="1" ht="18.75" customHeight="1" x14ac:dyDescent="0.25">
      <c r="A131" s="33" t="s">
        <v>272</v>
      </c>
      <c r="B131" s="29" t="s">
        <v>903</v>
      </c>
      <c r="C131" s="34">
        <v>7</v>
      </c>
      <c r="D131" s="35" t="s">
        <v>76</v>
      </c>
      <c r="E131" s="35" t="s">
        <v>629</v>
      </c>
      <c r="F131" s="21"/>
      <c r="G131" s="41"/>
      <c r="H131" s="41"/>
      <c r="I131" s="145">
        <f t="shared" si="4"/>
        <v>0</v>
      </c>
      <c r="J131" s="144">
        <f t="shared" si="5"/>
        <v>0</v>
      </c>
      <c r="K131" s="144">
        <f t="shared" si="6"/>
        <v>0</v>
      </c>
      <c r="L131" s="34">
        <f t="shared" si="7"/>
        <v>0</v>
      </c>
      <c r="M131" s="71"/>
      <c r="N131" s="148"/>
      <c r="O131" s="71"/>
    </row>
    <row r="132" spans="1:15" s="10" customFormat="1" ht="18.75" customHeight="1" x14ac:dyDescent="0.25">
      <c r="A132" s="33" t="s">
        <v>249</v>
      </c>
      <c r="B132" s="29" t="s">
        <v>902</v>
      </c>
      <c r="C132" s="34">
        <v>7</v>
      </c>
      <c r="D132" s="35" t="s">
        <v>76</v>
      </c>
      <c r="E132" s="35" t="s">
        <v>630</v>
      </c>
      <c r="F132" s="21"/>
      <c r="G132" s="41"/>
      <c r="H132" s="41"/>
      <c r="I132" s="145">
        <f t="shared" si="4"/>
        <v>0</v>
      </c>
      <c r="J132" s="144">
        <f t="shared" si="5"/>
        <v>0</v>
      </c>
      <c r="K132" s="144">
        <f t="shared" si="6"/>
        <v>0</v>
      </c>
      <c r="L132" s="34">
        <f t="shared" si="7"/>
        <v>0</v>
      </c>
      <c r="M132" s="71"/>
      <c r="N132" s="148"/>
      <c r="O132" s="71"/>
    </row>
    <row r="133" spans="1:15" s="10" customFormat="1" ht="18.75" customHeight="1" x14ac:dyDescent="0.25">
      <c r="A133" s="33" t="s">
        <v>250</v>
      </c>
      <c r="B133" s="29" t="s">
        <v>901</v>
      </c>
      <c r="C133" s="34">
        <v>7</v>
      </c>
      <c r="D133" s="35" t="s">
        <v>76</v>
      </c>
      <c r="E133" s="35" t="s">
        <v>631</v>
      </c>
      <c r="F133" s="21"/>
      <c r="G133" s="41"/>
      <c r="H133" s="41"/>
      <c r="I133" s="145">
        <f t="shared" si="4"/>
        <v>0</v>
      </c>
      <c r="J133" s="144">
        <f t="shared" si="5"/>
        <v>0</v>
      </c>
      <c r="K133" s="144">
        <f t="shared" si="6"/>
        <v>0</v>
      </c>
      <c r="L133" s="34">
        <f t="shared" si="7"/>
        <v>0</v>
      </c>
      <c r="M133" s="71"/>
      <c r="N133" s="148"/>
      <c r="O133" s="71"/>
    </row>
    <row r="134" spans="1:15" s="10" customFormat="1" ht="18.75" customHeight="1" x14ac:dyDescent="0.25">
      <c r="A134" s="33" t="s">
        <v>251</v>
      </c>
      <c r="B134" s="29" t="s">
        <v>900</v>
      </c>
      <c r="C134" s="34">
        <v>7</v>
      </c>
      <c r="D134" s="35" t="s">
        <v>76</v>
      </c>
      <c r="E134" s="35" t="s">
        <v>556</v>
      </c>
      <c r="F134" s="21"/>
      <c r="G134" s="41"/>
      <c r="H134" s="41"/>
      <c r="I134" s="145">
        <f t="shared" si="4"/>
        <v>0</v>
      </c>
      <c r="J134" s="144">
        <f t="shared" si="5"/>
        <v>0</v>
      </c>
      <c r="K134" s="144">
        <f t="shared" si="6"/>
        <v>0</v>
      </c>
      <c r="L134" s="34">
        <f t="shared" si="7"/>
        <v>0</v>
      </c>
      <c r="M134" s="71"/>
      <c r="N134" s="148"/>
      <c r="O134" s="71"/>
    </row>
    <row r="135" spans="1:15" s="10" customFormat="1" ht="18.75" customHeight="1" x14ac:dyDescent="0.25">
      <c r="A135" s="33" t="s">
        <v>252</v>
      </c>
      <c r="B135" s="29" t="s">
        <v>899</v>
      </c>
      <c r="C135" s="34">
        <v>7</v>
      </c>
      <c r="D135" s="35" t="s">
        <v>76</v>
      </c>
      <c r="E135" s="35" t="s">
        <v>630</v>
      </c>
      <c r="F135" s="21"/>
      <c r="G135" s="41"/>
      <c r="H135" s="41"/>
      <c r="I135" s="145">
        <f t="shared" si="4"/>
        <v>0</v>
      </c>
      <c r="J135" s="144">
        <f t="shared" si="5"/>
        <v>0</v>
      </c>
      <c r="K135" s="144">
        <f t="shared" si="6"/>
        <v>0</v>
      </c>
      <c r="L135" s="34">
        <f t="shared" si="7"/>
        <v>0</v>
      </c>
      <c r="M135" s="71"/>
      <c r="N135" s="148"/>
      <c r="O135" s="71"/>
    </row>
    <row r="136" spans="1:15" s="10" customFormat="1" ht="18.75" customHeight="1" x14ac:dyDescent="0.25">
      <c r="A136" s="33" t="s">
        <v>253</v>
      </c>
      <c r="B136" s="29" t="s">
        <v>898</v>
      </c>
      <c r="C136" s="34">
        <v>7</v>
      </c>
      <c r="D136" s="35" t="s">
        <v>13</v>
      </c>
      <c r="E136" s="35" t="s">
        <v>589</v>
      </c>
      <c r="F136" s="21"/>
      <c r="G136" s="41"/>
      <c r="H136" s="41"/>
      <c r="I136" s="145">
        <f t="shared" si="4"/>
        <v>0</v>
      </c>
      <c r="J136" s="144">
        <f t="shared" si="5"/>
        <v>0</v>
      </c>
      <c r="K136" s="144">
        <f t="shared" si="6"/>
        <v>0</v>
      </c>
      <c r="L136" s="34">
        <f t="shared" si="7"/>
        <v>0</v>
      </c>
      <c r="M136" s="71"/>
      <c r="N136" s="148"/>
      <c r="O136" s="71"/>
    </row>
    <row r="137" spans="1:15" s="10" customFormat="1" ht="18.75" customHeight="1" x14ac:dyDescent="0.25">
      <c r="A137" s="33" t="s">
        <v>254</v>
      </c>
      <c r="B137" s="29" t="s">
        <v>897</v>
      </c>
      <c r="C137" s="34">
        <v>2</v>
      </c>
      <c r="D137" s="35" t="s">
        <v>13</v>
      </c>
      <c r="E137" s="35" t="s">
        <v>632</v>
      </c>
      <c r="F137" s="21"/>
      <c r="G137" s="41"/>
      <c r="H137" s="41"/>
      <c r="I137" s="145">
        <f t="shared" si="4"/>
        <v>0</v>
      </c>
      <c r="J137" s="144">
        <f t="shared" si="5"/>
        <v>0</v>
      </c>
      <c r="K137" s="144">
        <f t="shared" si="6"/>
        <v>0</v>
      </c>
      <c r="L137" s="34">
        <f t="shared" si="7"/>
        <v>0</v>
      </c>
      <c r="M137" s="71"/>
      <c r="N137" s="148"/>
      <c r="O137" s="71"/>
    </row>
    <row r="138" spans="1:15" s="10" customFormat="1" ht="18.75" customHeight="1" x14ac:dyDescent="0.25">
      <c r="A138" s="33" t="s">
        <v>256</v>
      </c>
      <c r="B138" s="24" t="s">
        <v>896</v>
      </c>
      <c r="C138" s="25">
        <v>1</v>
      </c>
      <c r="D138" s="35" t="s">
        <v>76</v>
      </c>
      <c r="E138" s="35" t="s">
        <v>594</v>
      </c>
      <c r="F138" s="21"/>
      <c r="G138" s="41"/>
      <c r="H138" s="41"/>
      <c r="I138" s="145">
        <f t="shared" si="4"/>
        <v>0</v>
      </c>
      <c r="J138" s="144">
        <f t="shared" si="5"/>
        <v>0</v>
      </c>
      <c r="K138" s="144">
        <f t="shared" si="6"/>
        <v>0</v>
      </c>
      <c r="L138" s="34">
        <f t="shared" si="7"/>
        <v>0</v>
      </c>
      <c r="M138" s="71"/>
      <c r="N138" s="148"/>
      <c r="O138" s="71"/>
    </row>
    <row r="139" spans="1:15" s="10" customFormat="1" ht="18.75" customHeight="1" x14ac:dyDescent="0.25">
      <c r="A139" s="33" t="s">
        <v>257</v>
      </c>
      <c r="B139" s="24" t="s">
        <v>895</v>
      </c>
      <c r="C139" s="25">
        <v>1</v>
      </c>
      <c r="D139" s="35" t="s">
        <v>76</v>
      </c>
      <c r="E139" s="35" t="s">
        <v>633</v>
      </c>
      <c r="F139" s="21"/>
      <c r="G139" s="41"/>
      <c r="H139" s="41"/>
      <c r="I139" s="145">
        <f t="shared" si="4"/>
        <v>0</v>
      </c>
      <c r="J139" s="144">
        <f t="shared" si="5"/>
        <v>0</v>
      </c>
      <c r="K139" s="144">
        <f t="shared" si="6"/>
        <v>0</v>
      </c>
      <c r="L139" s="34">
        <f t="shared" si="7"/>
        <v>0</v>
      </c>
      <c r="M139" s="71"/>
      <c r="N139" s="148"/>
      <c r="O139" s="71"/>
    </row>
    <row r="140" spans="1:15" s="10" customFormat="1" ht="27" customHeight="1" x14ac:dyDescent="0.25">
      <c r="A140" s="33" t="s">
        <v>258</v>
      </c>
      <c r="B140" s="24" t="s">
        <v>894</v>
      </c>
      <c r="C140" s="25">
        <v>4</v>
      </c>
      <c r="D140" s="35" t="s">
        <v>13</v>
      </c>
      <c r="E140" s="35" t="s">
        <v>589</v>
      </c>
      <c r="F140" s="21"/>
      <c r="G140" s="41"/>
      <c r="H140" s="41"/>
      <c r="I140" s="145">
        <f t="shared" si="4"/>
        <v>0</v>
      </c>
      <c r="J140" s="144">
        <f t="shared" si="5"/>
        <v>0</v>
      </c>
      <c r="K140" s="144">
        <f t="shared" si="6"/>
        <v>0</v>
      </c>
      <c r="L140" s="34">
        <f t="shared" si="7"/>
        <v>0</v>
      </c>
      <c r="M140" s="71"/>
      <c r="N140" s="148"/>
      <c r="O140" s="71"/>
    </row>
    <row r="141" spans="1:15" s="10" customFormat="1" ht="18.75" customHeight="1" x14ac:dyDescent="0.25">
      <c r="A141" s="33" t="s">
        <v>259</v>
      </c>
      <c r="B141" s="24" t="s">
        <v>893</v>
      </c>
      <c r="C141" s="25">
        <v>4</v>
      </c>
      <c r="D141" s="35" t="s">
        <v>13</v>
      </c>
      <c r="E141" s="35" t="s">
        <v>589</v>
      </c>
      <c r="F141" s="21"/>
      <c r="G141" s="41"/>
      <c r="H141" s="41"/>
      <c r="I141" s="145">
        <f t="shared" si="4"/>
        <v>0</v>
      </c>
      <c r="J141" s="144">
        <f t="shared" si="5"/>
        <v>0</v>
      </c>
      <c r="K141" s="144">
        <f t="shared" si="6"/>
        <v>0</v>
      </c>
      <c r="L141" s="34">
        <f t="shared" si="7"/>
        <v>0</v>
      </c>
      <c r="M141" s="71"/>
      <c r="N141" s="148"/>
      <c r="O141" s="71"/>
    </row>
    <row r="142" spans="1:15" s="10" customFormat="1" ht="18.75" customHeight="1" x14ac:dyDescent="0.25">
      <c r="A142" s="33" t="s">
        <v>260</v>
      </c>
      <c r="B142" s="24" t="s">
        <v>892</v>
      </c>
      <c r="C142" s="25">
        <v>2</v>
      </c>
      <c r="D142" s="35" t="s">
        <v>76</v>
      </c>
      <c r="E142" s="35" t="s">
        <v>634</v>
      </c>
      <c r="F142" s="21"/>
      <c r="G142" s="41"/>
      <c r="H142" s="41"/>
      <c r="I142" s="145">
        <f t="shared" si="4"/>
        <v>0</v>
      </c>
      <c r="J142" s="144">
        <f t="shared" si="5"/>
        <v>0</v>
      </c>
      <c r="K142" s="144">
        <f t="shared" si="6"/>
        <v>0</v>
      </c>
      <c r="L142" s="34">
        <f t="shared" si="7"/>
        <v>0</v>
      </c>
      <c r="M142" s="71"/>
      <c r="N142" s="148"/>
      <c r="O142" s="71"/>
    </row>
    <row r="143" spans="1:15" s="10" customFormat="1" ht="18.75" customHeight="1" x14ac:dyDescent="0.25">
      <c r="A143" s="33" t="s">
        <v>262</v>
      </c>
      <c r="B143" s="24" t="s">
        <v>891</v>
      </c>
      <c r="C143" s="25">
        <v>5</v>
      </c>
      <c r="D143" s="35" t="s">
        <v>13</v>
      </c>
      <c r="E143" s="35" t="s">
        <v>635</v>
      </c>
      <c r="F143" s="21"/>
      <c r="G143" s="41"/>
      <c r="H143" s="41"/>
      <c r="I143" s="145">
        <f t="shared" si="4"/>
        <v>0</v>
      </c>
      <c r="J143" s="144">
        <f t="shared" si="5"/>
        <v>0</v>
      </c>
      <c r="K143" s="144">
        <f t="shared" si="6"/>
        <v>0</v>
      </c>
      <c r="L143" s="34">
        <f t="shared" si="7"/>
        <v>0</v>
      </c>
      <c r="M143" s="71"/>
      <c r="N143" s="148"/>
      <c r="O143" s="71"/>
    </row>
    <row r="144" spans="1:15" s="10" customFormat="1" ht="18.75" customHeight="1" x14ac:dyDescent="0.25">
      <c r="A144" s="33" t="s">
        <v>264</v>
      </c>
      <c r="B144" s="29" t="s">
        <v>890</v>
      </c>
      <c r="C144" s="34">
        <v>4</v>
      </c>
      <c r="D144" s="35" t="s">
        <v>76</v>
      </c>
      <c r="E144" s="35" t="s">
        <v>662</v>
      </c>
      <c r="F144" s="21"/>
      <c r="G144" s="41"/>
      <c r="H144" s="41"/>
      <c r="I144" s="145">
        <f t="shared" si="4"/>
        <v>0</v>
      </c>
      <c r="J144" s="144">
        <f t="shared" si="5"/>
        <v>0</v>
      </c>
      <c r="K144" s="144">
        <f t="shared" si="6"/>
        <v>0</v>
      </c>
      <c r="L144" s="34">
        <f t="shared" si="7"/>
        <v>0</v>
      </c>
      <c r="M144" s="71"/>
      <c r="N144" s="148"/>
      <c r="O144" s="71"/>
    </row>
    <row r="145" spans="1:15" s="10" customFormat="1" ht="18.75" customHeight="1" x14ac:dyDescent="0.25">
      <c r="A145" s="33" t="s">
        <v>273</v>
      </c>
      <c r="B145" s="29" t="s">
        <v>889</v>
      </c>
      <c r="C145" s="34">
        <v>71</v>
      </c>
      <c r="D145" s="35" t="s">
        <v>76</v>
      </c>
      <c r="E145" s="35" t="s">
        <v>634</v>
      </c>
      <c r="F145" s="21"/>
      <c r="G145" s="41"/>
      <c r="H145" s="41"/>
      <c r="I145" s="145">
        <f t="shared" si="4"/>
        <v>0</v>
      </c>
      <c r="J145" s="144">
        <f t="shared" si="5"/>
        <v>0</v>
      </c>
      <c r="K145" s="144">
        <f t="shared" si="6"/>
        <v>0</v>
      </c>
      <c r="L145" s="34">
        <f t="shared" si="7"/>
        <v>0</v>
      </c>
      <c r="M145" s="71"/>
      <c r="N145" s="148"/>
      <c r="O145" s="71"/>
    </row>
    <row r="146" spans="1:15" s="10" customFormat="1" ht="18.75" customHeight="1" x14ac:dyDescent="0.25">
      <c r="A146" s="33" t="s">
        <v>274</v>
      </c>
      <c r="B146" s="29" t="s">
        <v>888</v>
      </c>
      <c r="C146" s="34">
        <v>13</v>
      </c>
      <c r="D146" s="35" t="s">
        <v>76</v>
      </c>
      <c r="E146" s="35" t="s">
        <v>631</v>
      </c>
      <c r="F146" s="21"/>
      <c r="G146" s="41"/>
      <c r="H146" s="41"/>
      <c r="I146" s="145">
        <f t="shared" si="4"/>
        <v>0</v>
      </c>
      <c r="J146" s="144">
        <f t="shared" si="5"/>
        <v>0</v>
      </c>
      <c r="K146" s="144">
        <f t="shared" si="6"/>
        <v>0</v>
      </c>
      <c r="L146" s="34">
        <f t="shared" si="7"/>
        <v>0</v>
      </c>
      <c r="M146" s="71"/>
      <c r="N146" s="148"/>
      <c r="O146" s="71"/>
    </row>
    <row r="147" spans="1:15" s="10" customFormat="1" ht="18.75" customHeight="1" x14ac:dyDescent="0.25">
      <c r="A147" s="33" t="s">
        <v>275</v>
      </c>
      <c r="B147" s="29" t="s">
        <v>887</v>
      </c>
      <c r="C147" s="34">
        <v>100</v>
      </c>
      <c r="D147" s="35" t="s">
        <v>76</v>
      </c>
      <c r="E147" s="35" t="s">
        <v>631</v>
      </c>
      <c r="F147" s="21"/>
      <c r="G147" s="41"/>
      <c r="H147" s="41"/>
      <c r="I147" s="145">
        <f t="shared" si="4"/>
        <v>0</v>
      </c>
      <c r="J147" s="144">
        <f t="shared" si="5"/>
        <v>0</v>
      </c>
      <c r="K147" s="144">
        <f t="shared" si="6"/>
        <v>0</v>
      </c>
      <c r="L147" s="34">
        <f t="shared" si="7"/>
        <v>0</v>
      </c>
      <c r="M147" s="71"/>
      <c r="N147" s="148"/>
      <c r="O147" s="71"/>
    </row>
    <row r="148" spans="1:15" s="10" customFormat="1" ht="18.75" customHeight="1" x14ac:dyDescent="0.25">
      <c r="A148" s="33" t="s">
        <v>276</v>
      </c>
      <c r="B148" s="29" t="s">
        <v>886</v>
      </c>
      <c r="C148" s="34">
        <v>15</v>
      </c>
      <c r="D148" s="35" t="s">
        <v>269</v>
      </c>
      <c r="E148" s="35" t="s">
        <v>615</v>
      </c>
      <c r="F148" s="21"/>
      <c r="G148" s="41"/>
      <c r="H148" s="41"/>
      <c r="I148" s="145">
        <f t="shared" ref="I148:I211" si="8">C148*H148</f>
        <v>0</v>
      </c>
      <c r="J148" s="144">
        <f t="shared" ref="J148:J211" si="9">I148*0.095</f>
        <v>0</v>
      </c>
      <c r="K148" s="144">
        <f t="shared" ref="K148:K211" si="10">I148+J148</f>
        <v>0</v>
      </c>
      <c r="L148" s="34">
        <f t="shared" ref="L148:L211" si="11">M148+N148</f>
        <v>0</v>
      </c>
      <c r="M148" s="71"/>
      <c r="N148" s="148"/>
      <c r="O148" s="71"/>
    </row>
    <row r="149" spans="1:15" s="10" customFormat="1" ht="18.75" customHeight="1" x14ac:dyDescent="0.25">
      <c r="A149" s="33" t="s">
        <v>277</v>
      </c>
      <c r="B149" s="29" t="s">
        <v>885</v>
      </c>
      <c r="C149" s="34">
        <v>25</v>
      </c>
      <c r="D149" s="35" t="s">
        <v>76</v>
      </c>
      <c r="E149" s="35" t="s">
        <v>636</v>
      </c>
      <c r="F149" s="21"/>
      <c r="G149" s="41"/>
      <c r="H149" s="41"/>
      <c r="I149" s="145">
        <f t="shared" si="8"/>
        <v>0</v>
      </c>
      <c r="J149" s="144">
        <f t="shared" si="9"/>
        <v>0</v>
      </c>
      <c r="K149" s="144">
        <f t="shared" si="10"/>
        <v>0</v>
      </c>
      <c r="L149" s="34">
        <f t="shared" si="11"/>
        <v>0</v>
      </c>
      <c r="M149" s="71"/>
      <c r="N149" s="148"/>
      <c r="O149" s="71"/>
    </row>
    <row r="150" spans="1:15" s="10" customFormat="1" ht="18.75" customHeight="1" x14ac:dyDescent="0.25">
      <c r="A150" s="33" t="s">
        <v>278</v>
      </c>
      <c r="B150" s="29" t="s">
        <v>884</v>
      </c>
      <c r="C150" s="34">
        <v>100</v>
      </c>
      <c r="D150" s="35" t="s">
        <v>76</v>
      </c>
      <c r="E150" s="35" t="s">
        <v>637</v>
      </c>
      <c r="F150" s="21"/>
      <c r="G150" s="41"/>
      <c r="H150" s="41"/>
      <c r="I150" s="145">
        <f t="shared" si="8"/>
        <v>0</v>
      </c>
      <c r="J150" s="144">
        <f t="shared" si="9"/>
        <v>0</v>
      </c>
      <c r="K150" s="144">
        <f t="shared" si="10"/>
        <v>0</v>
      </c>
      <c r="L150" s="34">
        <f t="shared" si="11"/>
        <v>0</v>
      </c>
      <c r="M150" s="71"/>
      <c r="N150" s="148"/>
      <c r="O150" s="71"/>
    </row>
    <row r="151" spans="1:15" s="10" customFormat="1" ht="18.75" customHeight="1" x14ac:dyDescent="0.25">
      <c r="A151" s="33" t="s">
        <v>279</v>
      </c>
      <c r="B151" s="29" t="s">
        <v>883</v>
      </c>
      <c r="C151" s="34">
        <v>200</v>
      </c>
      <c r="D151" s="35" t="s">
        <v>76</v>
      </c>
      <c r="E151" s="35" t="s">
        <v>631</v>
      </c>
      <c r="F151" s="21"/>
      <c r="G151" s="41"/>
      <c r="H151" s="41"/>
      <c r="I151" s="145">
        <f t="shared" si="8"/>
        <v>0</v>
      </c>
      <c r="J151" s="144">
        <f t="shared" si="9"/>
        <v>0</v>
      </c>
      <c r="K151" s="144">
        <f t="shared" si="10"/>
        <v>0</v>
      </c>
      <c r="L151" s="34">
        <f t="shared" si="11"/>
        <v>0</v>
      </c>
      <c r="M151" s="71"/>
      <c r="N151" s="148"/>
      <c r="O151" s="71"/>
    </row>
    <row r="152" spans="1:15" s="10" customFormat="1" ht="30" customHeight="1" x14ac:dyDescent="0.25">
      <c r="A152" s="33" t="s">
        <v>280</v>
      </c>
      <c r="B152" s="29" t="s">
        <v>882</v>
      </c>
      <c r="C152" s="34">
        <v>400</v>
      </c>
      <c r="D152" s="35" t="s">
        <v>76</v>
      </c>
      <c r="E152" s="35" t="s">
        <v>631</v>
      </c>
      <c r="F152" s="21"/>
      <c r="G152" s="41"/>
      <c r="H152" s="41"/>
      <c r="I152" s="145">
        <f t="shared" si="8"/>
        <v>0</v>
      </c>
      <c r="J152" s="144">
        <f t="shared" si="9"/>
        <v>0</v>
      </c>
      <c r="K152" s="144">
        <f t="shared" si="10"/>
        <v>0</v>
      </c>
      <c r="L152" s="34">
        <f t="shared" si="11"/>
        <v>0</v>
      </c>
      <c r="M152" s="71"/>
      <c r="N152" s="148"/>
      <c r="O152" s="71"/>
    </row>
    <row r="153" spans="1:15" s="10" customFormat="1" ht="26.25" customHeight="1" x14ac:dyDescent="0.25">
      <c r="A153" s="33" t="s">
        <v>281</v>
      </c>
      <c r="B153" s="29" t="s">
        <v>881</v>
      </c>
      <c r="C153" s="34">
        <v>15</v>
      </c>
      <c r="D153" s="35" t="s">
        <v>76</v>
      </c>
      <c r="E153" s="35" t="s">
        <v>613</v>
      </c>
      <c r="F153" s="21"/>
      <c r="G153" s="41"/>
      <c r="H153" s="41"/>
      <c r="I153" s="145">
        <f t="shared" si="8"/>
        <v>0</v>
      </c>
      <c r="J153" s="144">
        <f t="shared" si="9"/>
        <v>0</v>
      </c>
      <c r="K153" s="144">
        <f t="shared" si="10"/>
        <v>0</v>
      </c>
      <c r="L153" s="34">
        <f t="shared" si="11"/>
        <v>0</v>
      </c>
      <c r="M153" s="71"/>
      <c r="N153" s="148"/>
      <c r="O153" s="71"/>
    </row>
    <row r="154" spans="1:15" s="10" customFormat="1" ht="28.5" customHeight="1" x14ac:dyDescent="0.25">
      <c r="A154" s="33" t="s">
        <v>282</v>
      </c>
      <c r="B154" s="29" t="s">
        <v>880</v>
      </c>
      <c r="C154" s="34">
        <v>15</v>
      </c>
      <c r="D154" s="35" t="s">
        <v>76</v>
      </c>
      <c r="E154" s="35" t="s">
        <v>638</v>
      </c>
      <c r="F154" s="21"/>
      <c r="G154" s="41"/>
      <c r="H154" s="41"/>
      <c r="I154" s="145">
        <f t="shared" si="8"/>
        <v>0</v>
      </c>
      <c r="J154" s="144">
        <f t="shared" si="9"/>
        <v>0</v>
      </c>
      <c r="K154" s="144">
        <f t="shared" si="10"/>
        <v>0</v>
      </c>
      <c r="L154" s="34">
        <f t="shared" si="11"/>
        <v>0</v>
      </c>
      <c r="M154" s="71"/>
      <c r="N154" s="148"/>
      <c r="O154" s="71"/>
    </row>
    <row r="155" spans="1:15" s="10" customFormat="1" ht="18.75" customHeight="1" x14ac:dyDescent="0.25">
      <c r="A155" s="33" t="s">
        <v>283</v>
      </c>
      <c r="B155" s="29" t="s">
        <v>879</v>
      </c>
      <c r="C155" s="34">
        <v>2</v>
      </c>
      <c r="D155" s="35" t="s">
        <v>269</v>
      </c>
      <c r="E155" s="35" t="s">
        <v>615</v>
      </c>
      <c r="F155" s="21"/>
      <c r="G155" s="41"/>
      <c r="H155" s="41"/>
      <c r="I155" s="145">
        <f t="shared" si="8"/>
        <v>0</v>
      </c>
      <c r="J155" s="144">
        <f t="shared" si="9"/>
        <v>0</v>
      </c>
      <c r="K155" s="144">
        <f t="shared" si="10"/>
        <v>0</v>
      </c>
      <c r="L155" s="34">
        <f t="shared" si="11"/>
        <v>0</v>
      </c>
      <c r="M155" s="71"/>
      <c r="N155" s="148"/>
      <c r="O155" s="71"/>
    </row>
    <row r="156" spans="1:15" s="10" customFormat="1" ht="18.75" customHeight="1" x14ac:dyDescent="0.25">
      <c r="A156" s="33" t="s">
        <v>284</v>
      </c>
      <c r="B156" s="29" t="s">
        <v>878</v>
      </c>
      <c r="C156" s="34">
        <v>2</v>
      </c>
      <c r="D156" s="35" t="s">
        <v>269</v>
      </c>
      <c r="E156" s="35" t="s">
        <v>615</v>
      </c>
      <c r="F156" s="21"/>
      <c r="G156" s="41"/>
      <c r="H156" s="41"/>
      <c r="I156" s="145">
        <f t="shared" si="8"/>
        <v>0</v>
      </c>
      <c r="J156" s="144">
        <f t="shared" si="9"/>
        <v>0</v>
      </c>
      <c r="K156" s="144">
        <f t="shared" si="10"/>
        <v>0</v>
      </c>
      <c r="L156" s="34">
        <f t="shared" si="11"/>
        <v>0</v>
      </c>
      <c r="M156" s="71"/>
      <c r="N156" s="148"/>
      <c r="O156" s="71"/>
    </row>
    <row r="157" spans="1:15" s="10" customFormat="1" ht="18.75" customHeight="1" x14ac:dyDescent="0.25">
      <c r="A157" s="33" t="s">
        <v>285</v>
      </c>
      <c r="B157" s="29" t="s">
        <v>877</v>
      </c>
      <c r="C157" s="34">
        <v>2</v>
      </c>
      <c r="D157" s="35" t="s">
        <v>76</v>
      </c>
      <c r="E157" s="35" t="s">
        <v>639</v>
      </c>
      <c r="F157" s="21"/>
      <c r="G157" s="41"/>
      <c r="H157" s="41"/>
      <c r="I157" s="145">
        <f t="shared" si="8"/>
        <v>0</v>
      </c>
      <c r="J157" s="144">
        <f t="shared" si="9"/>
        <v>0</v>
      </c>
      <c r="K157" s="144">
        <f t="shared" si="10"/>
        <v>0</v>
      </c>
      <c r="L157" s="34">
        <f t="shared" si="11"/>
        <v>0</v>
      </c>
      <c r="M157" s="71"/>
      <c r="N157" s="148"/>
      <c r="O157" s="71"/>
    </row>
    <row r="158" spans="1:15" s="10" customFormat="1" ht="18.75" customHeight="1" x14ac:dyDescent="0.25">
      <c r="A158" s="33" t="s">
        <v>286</v>
      </c>
      <c r="B158" s="29" t="s">
        <v>876</v>
      </c>
      <c r="C158" s="34">
        <v>2</v>
      </c>
      <c r="D158" s="35" t="s">
        <v>76</v>
      </c>
      <c r="E158" s="35" t="s">
        <v>639</v>
      </c>
      <c r="F158" s="21"/>
      <c r="G158" s="41"/>
      <c r="H158" s="41"/>
      <c r="I158" s="145">
        <f t="shared" si="8"/>
        <v>0</v>
      </c>
      <c r="J158" s="144">
        <f t="shared" si="9"/>
        <v>0</v>
      </c>
      <c r="K158" s="144">
        <f t="shared" si="10"/>
        <v>0</v>
      </c>
      <c r="L158" s="34">
        <f t="shared" si="11"/>
        <v>0</v>
      </c>
      <c r="M158" s="71"/>
      <c r="N158" s="148"/>
      <c r="O158" s="71"/>
    </row>
    <row r="159" spans="1:15" s="10" customFormat="1" ht="18.75" customHeight="1" x14ac:dyDescent="0.25">
      <c r="A159" s="33" t="s">
        <v>287</v>
      </c>
      <c r="B159" s="29" t="s">
        <v>875</v>
      </c>
      <c r="C159" s="34">
        <v>2</v>
      </c>
      <c r="D159" s="35" t="s">
        <v>269</v>
      </c>
      <c r="E159" s="35" t="s">
        <v>615</v>
      </c>
      <c r="F159" s="21"/>
      <c r="G159" s="41"/>
      <c r="H159" s="41"/>
      <c r="I159" s="145">
        <f t="shared" si="8"/>
        <v>0</v>
      </c>
      <c r="J159" s="144">
        <f t="shared" si="9"/>
        <v>0</v>
      </c>
      <c r="K159" s="144">
        <f t="shared" si="10"/>
        <v>0</v>
      </c>
      <c r="L159" s="34">
        <f t="shared" si="11"/>
        <v>0</v>
      </c>
      <c r="M159" s="71"/>
      <c r="N159" s="148"/>
      <c r="O159" s="71"/>
    </row>
    <row r="160" spans="1:15" s="10" customFormat="1" ht="18.75" customHeight="1" x14ac:dyDescent="0.25">
      <c r="A160" s="33" t="s">
        <v>288</v>
      </c>
      <c r="B160" s="29" t="s">
        <v>874</v>
      </c>
      <c r="C160" s="34">
        <v>2</v>
      </c>
      <c r="D160" s="35" t="s">
        <v>76</v>
      </c>
      <c r="E160" s="35" t="s">
        <v>639</v>
      </c>
      <c r="F160" s="21"/>
      <c r="G160" s="41"/>
      <c r="H160" s="41"/>
      <c r="I160" s="145">
        <f t="shared" si="8"/>
        <v>0</v>
      </c>
      <c r="J160" s="144">
        <f t="shared" si="9"/>
        <v>0</v>
      </c>
      <c r="K160" s="144">
        <f t="shared" si="10"/>
        <v>0</v>
      </c>
      <c r="L160" s="34">
        <f t="shared" si="11"/>
        <v>0</v>
      </c>
      <c r="M160" s="71"/>
      <c r="N160" s="148"/>
      <c r="O160" s="71"/>
    </row>
    <row r="161" spans="1:15" s="10" customFormat="1" ht="18.75" customHeight="1" x14ac:dyDescent="0.25">
      <c r="A161" s="33" t="s">
        <v>289</v>
      </c>
      <c r="B161" s="24" t="s">
        <v>873</v>
      </c>
      <c r="C161" s="25">
        <v>101</v>
      </c>
      <c r="D161" s="35" t="s">
        <v>13</v>
      </c>
      <c r="E161" s="35" t="s">
        <v>601</v>
      </c>
      <c r="F161" s="21"/>
      <c r="G161" s="41"/>
      <c r="H161" s="41"/>
      <c r="I161" s="145">
        <f t="shared" si="8"/>
        <v>0</v>
      </c>
      <c r="J161" s="144">
        <f t="shared" si="9"/>
        <v>0</v>
      </c>
      <c r="K161" s="144">
        <f t="shared" si="10"/>
        <v>0</v>
      </c>
      <c r="L161" s="34">
        <f t="shared" si="11"/>
        <v>0</v>
      </c>
      <c r="M161" s="71"/>
      <c r="N161" s="148"/>
      <c r="O161" s="71"/>
    </row>
    <row r="162" spans="1:15" s="10" customFormat="1" ht="18.75" customHeight="1" x14ac:dyDescent="0.25">
      <c r="A162" s="33" t="s">
        <v>290</v>
      </c>
      <c r="B162" s="29" t="s">
        <v>872</v>
      </c>
      <c r="C162" s="34">
        <v>2</v>
      </c>
      <c r="D162" s="35" t="s">
        <v>13</v>
      </c>
      <c r="E162" s="35" t="s">
        <v>589</v>
      </c>
      <c r="F162" s="21"/>
      <c r="G162" s="41"/>
      <c r="H162" s="41"/>
      <c r="I162" s="145">
        <f t="shared" si="8"/>
        <v>0</v>
      </c>
      <c r="J162" s="144">
        <f t="shared" si="9"/>
        <v>0</v>
      </c>
      <c r="K162" s="144">
        <f t="shared" si="10"/>
        <v>0</v>
      </c>
      <c r="L162" s="34">
        <f t="shared" si="11"/>
        <v>0</v>
      </c>
      <c r="M162" s="71"/>
      <c r="N162" s="148"/>
      <c r="O162" s="71"/>
    </row>
    <row r="163" spans="1:15" s="10" customFormat="1" ht="18.75" customHeight="1" x14ac:dyDescent="0.25">
      <c r="A163" s="33" t="s">
        <v>291</v>
      </c>
      <c r="B163" s="24" t="s">
        <v>871</v>
      </c>
      <c r="C163" s="25">
        <v>8</v>
      </c>
      <c r="D163" s="35" t="s">
        <v>76</v>
      </c>
      <c r="E163" s="35" t="s">
        <v>586</v>
      </c>
      <c r="F163" s="21"/>
      <c r="G163" s="41"/>
      <c r="H163" s="41"/>
      <c r="I163" s="145">
        <f t="shared" si="8"/>
        <v>0</v>
      </c>
      <c r="J163" s="144">
        <f t="shared" si="9"/>
        <v>0</v>
      </c>
      <c r="K163" s="144">
        <f t="shared" si="10"/>
        <v>0</v>
      </c>
      <c r="L163" s="34">
        <f t="shared" si="11"/>
        <v>0</v>
      </c>
      <c r="M163" s="71"/>
      <c r="N163" s="148"/>
      <c r="O163" s="71"/>
    </row>
    <row r="164" spans="1:15" s="10" customFormat="1" ht="18.75" customHeight="1" x14ac:dyDescent="0.25">
      <c r="A164" s="33" t="s">
        <v>292</v>
      </c>
      <c r="B164" s="24" t="s">
        <v>870</v>
      </c>
      <c r="C164" s="25">
        <v>5</v>
      </c>
      <c r="D164" s="35" t="s">
        <v>76</v>
      </c>
      <c r="E164" s="35" t="s">
        <v>640</v>
      </c>
      <c r="F164" s="21"/>
      <c r="G164" s="41"/>
      <c r="H164" s="41"/>
      <c r="I164" s="145">
        <f t="shared" si="8"/>
        <v>0</v>
      </c>
      <c r="J164" s="144">
        <f t="shared" si="9"/>
        <v>0</v>
      </c>
      <c r="K164" s="144">
        <f t="shared" si="10"/>
        <v>0</v>
      </c>
      <c r="L164" s="34">
        <f t="shared" si="11"/>
        <v>0</v>
      </c>
      <c r="M164" s="71"/>
      <c r="N164" s="148"/>
      <c r="O164" s="71"/>
    </row>
    <row r="165" spans="1:15" s="10" customFormat="1" ht="18.75" customHeight="1" x14ac:dyDescent="0.25">
      <c r="A165" s="33" t="s">
        <v>293</v>
      </c>
      <c r="B165" s="29" t="s">
        <v>869</v>
      </c>
      <c r="C165" s="34">
        <v>5</v>
      </c>
      <c r="D165" s="35" t="s">
        <v>76</v>
      </c>
      <c r="E165" s="35" t="s">
        <v>612</v>
      </c>
      <c r="F165" s="21"/>
      <c r="G165" s="41"/>
      <c r="H165" s="41"/>
      <c r="I165" s="145">
        <f t="shared" si="8"/>
        <v>0</v>
      </c>
      <c r="J165" s="144">
        <f t="shared" si="9"/>
        <v>0</v>
      </c>
      <c r="K165" s="144">
        <f t="shared" si="10"/>
        <v>0</v>
      </c>
      <c r="L165" s="34">
        <f t="shared" si="11"/>
        <v>0</v>
      </c>
      <c r="M165" s="71"/>
      <c r="N165" s="148"/>
      <c r="O165" s="71"/>
    </row>
    <row r="166" spans="1:15" s="10" customFormat="1" ht="18.75" customHeight="1" x14ac:dyDescent="0.25">
      <c r="A166" s="33" t="s">
        <v>294</v>
      </c>
      <c r="B166" s="29" t="s">
        <v>868</v>
      </c>
      <c r="C166" s="34">
        <v>5</v>
      </c>
      <c r="D166" s="35" t="s">
        <v>76</v>
      </c>
      <c r="E166" s="35" t="s">
        <v>612</v>
      </c>
      <c r="F166" s="21"/>
      <c r="G166" s="41"/>
      <c r="H166" s="41"/>
      <c r="I166" s="145">
        <f t="shared" si="8"/>
        <v>0</v>
      </c>
      <c r="J166" s="144">
        <f t="shared" si="9"/>
        <v>0</v>
      </c>
      <c r="K166" s="144">
        <f t="shared" si="10"/>
        <v>0</v>
      </c>
      <c r="L166" s="34">
        <f t="shared" si="11"/>
        <v>0</v>
      </c>
      <c r="M166" s="71"/>
      <c r="N166" s="148"/>
      <c r="O166" s="71"/>
    </row>
    <row r="167" spans="1:15" s="10" customFormat="1" ht="18.75" customHeight="1" x14ac:dyDescent="0.25">
      <c r="A167" s="33" t="s">
        <v>295</v>
      </c>
      <c r="B167" s="29" t="s">
        <v>867</v>
      </c>
      <c r="C167" s="34">
        <v>5</v>
      </c>
      <c r="D167" s="35" t="s">
        <v>76</v>
      </c>
      <c r="E167" s="35" t="s">
        <v>585</v>
      </c>
      <c r="F167" s="21"/>
      <c r="G167" s="41"/>
      <c r="H167" s="41"/>
      <c r="I167" s="145">
        <f t="shared" si="8"/>
        <v>0</v>
      </c>
      <c r="J167" s="144">
        <f t="shared" si="9"/>
        <v>0</v>
      </c>
      <c r="K167" s="144">
        <f t="shared" si="10"/>
        <v>0</v>
      </c>
      <c r="L167" s="34">
        <f t="shared" si="11"/>
        <v>0</v>
      </c>
      <c r="M167" s="71"/>
      <c r="N167" s="148"/>
      <c r="O167" s="71"/>
    </row>
    <row r="168" spans="1:15" s="10" customFormat="1" ht="18.75" customHeight="1" x14ac:dyDescent="0.25">
      <c r="A168" s="33" t="s">
        <v>296</v>
      </c>
      <c r="B168" s="29" t="s">
        <v>866</v>
      </c>
      <c r="C168" s="34">
        <v>380</v>
      </c>
      <c r="D168" s="35" t="s">
        <v>76</v>
      </c>
      <c r="E168" s="35" t="s">
        <v>641</v>
      </c>
      <c r="F168" s="21"/>
      <c r="G168" s="41"/>
      <c r="H168" s="41"/>
      <c r="I168" s="145">
        <f t="shared" si="8"/>
        <v>0</v>
      </c>
      <c r="J168" s="144">
        <f t="shared" si="9"/>
        <v>0</v>
      </c>
      <c r="K168" s="144">
        <f t="shared" si="10"/>
        <v>0</v>
      </c>
      <c r="L168" s="34">
        <f t="shared" si="11"/>
        <v>0</v>
      </c>
      <c r="M168" s="71"/>
      <c r="N168" s="148"/>
      <c r="O168" s="71"/>
    </row>
    <row r="169" spans="1:15" s="10" customFormat="1" ht="18.75" customHeight="1" x14ac:dyDescent="0.25">
      <c r="A169" s="33" t="s">
        <v>297</v>
      </c>
      <c r="B169" s="29" t="s">
        <v>865</v>
      </c>
      <c r="C169" s="34">
        <v>30</v>
      </c>
      <c r="D169" s="35" t="s">
        <v>76</v>
      </c>
      <c r="E169" s="35" t="s">
        <v>641</v>
      </c>
      <c r="F169" s="21"/>
      <c r="G169" s="41"/>
      <c r="H169" s="41"/>
      <c r="I169" s="145">
        <f t="shared" si="8"/>
        <v>0</v>
      </c>
      <c r="J169" s="144">
        <f t="shared" si="9"/>
        <v>0</v>
      </c>
      <c r="K169" s="144">
        <f t="shared" si="10"/>
        <v>0</v>
      </c>
      <c r="L169" s="34">
        <f t="shared" si="11"/>
        <v>0</v>
      </c>
      <c r="M169" s="71"/>
      <c r="N169" s="148"/>
      <c r="O169" s="71"/>
    </row>
    <row r="170" spans="1:15" s="10" customFormat="1" ht="18.75" customHeight="1" x14ac:dyDescent="0.25">
      <c r="A170" s="33" t="s">
        <v>298</v>
      </c>
      <c r="B170" s="29" t="s">
        <v>864</v>
      </c>
      <c r="C170" s="34">
        <v>2</v>
      </c>
      <c r="D170" s="35" t="s">
        <v>269</v>
      </c>
      <c r="E170" s="35" t="s">
        <v>615</v>
      </c>
      <c r="F170" s="21"/>
      <c r="G170" s="41"/>
      <c r="H170" s="41"/>
      <c r="I170" s="145">
        <f t="shared" si="8"/>
        <v>0</v>
      </c>
      <c r="J170" s="144">
        <f t="shared" si="9"/>
        <v>0</v>
      </c>
      <c r="K170" s="144">
        <f t="shared" si="10"/>
        <v>0</v>
      </c>
      <c r="L170" s="34">
        <f t="shared" si="11"/>
        <v>0</v>
      </c>
      <c r="M170" s="71"/>
      <c r="N170" s="148"/>
      <c r="O170" s="71"/>
    </row>
    <row r="171" spans="1:15" s="10" customFormat="1" ht="18.75" customHeight="1" x14ac:dyDescent="0.25">
      <c r="A171" s="33" t="s">
        <v>299</v>
      </c>
      <c r="B171" s="29" t="s">
        <v>863</v>
      </c>
      <c r="C171" s="34">
        <v>6</v>
      </c>
      <c r="D171" s="35" t="s">
        <v>76</v>
      </c>
      <c r="E171" s="35" t="s">
        <v>586</v>
      </c>
      <c r="F171" s="21"/>
      <c r="G171" s="41"/>
      <c r="H171" s="41"/>
      <c r="I171" s="145">
        <f t="shared" si="8"/>
        <v>0</v>
      </c>
      <c r="J171" s="144">
        <f t="shared" si="9"/>
        <v>0</v>
      </c>
      <c r="K171" s="144">
        <f t="shared" si="10"/>
        <v>0</v>
      </c>
      <c r="L171" s="34">
        <f t="shared" si="11"/>
        <v>0</v>
      </c>
      <c r="M171" s="71"/>
      <c r="N171" s="148"/>
      <c r="O171" s="71"/>
    </row>
    <row r="172" spans="1:15" s="10" customFormat="1" ht="18.75" customHeight="1" x14ac:dyDescent="0.25">
      <c r="A172" s="33" t="s">
        <v>300</v>
      </c>
      <c r="B172" s="29" t="s">
        <v>862</v>
      </c>
      <c r="C172" s="34">
        <v>17</v>
      </c>
      <c r="D172" s="35" t="s">
        <v>76</v>
      </c>
      <c r="E172" s="35" t="s">
        <v>613</v>
      </c>
      <c r="F172" s="21"/>
      <c r="G172" s="41"/>
      <c r="H172" s="41"/>
      <c r="I172" s="145">
        <f t="shared" si="8"/>
        <v>0</v>
      </c>
      <c r="J172" s="144">
        <f t="shared" si="9"/>
        <v>0</v>
      </c>
      <c r="K172" s="144">
        <f t="shared" si="10"/>
        <v>0</v>
      </c>
      <c r="L172" s="34">
        <f t="shared" si="11"/>
        <v>0</v>
      </c>
      <c r="M172" s="71"/>
      <c r="N172" s="148"/>
      <c r="O172" s="71"/>
    </row>
    <row r="173" spans="1:15" s="10" customFormat="1" ht="18.75" customHeight="1" x14ac:dyDescent="0.25">
      <c r="A173" s="33" t="s">
        <v>301</v>
      </c>
      <c r="B173" s="29" t="s">
        <v>861</v>
      </c>
      <c r="C173" s="34">
        <v>44</v>
      </c>
      <c r="D173" s="35" t="s">
        <v>269</v>
      </c>
      <c r="E173" s="35" t="s">
        <v>663</v>
      </c>
      <c r="F173" s="21"/>
      <c r="G173" s="41"/>
      <c r="H173" s="41"/>
      <c r="I173" s="145">
        <f t="shared" si="8"/>
        <v>0</v>
      </c>
      <c r="J173" s="144">
        <f t="shared" si="9"/>
        <v>0</v>
      </c>
      <c r="K173" s="144">
        <f t="shared" si="10"/>
        <v>0</v>
      </c>
      <c r="L173" s="34">
        <f t="shared" si="11"/>
        <v>0</v>
      </c>
      <c r="M173" s="71"/>
      <c r="N173" s="148"/>
      <c r="O173" s="71"/>
    </row>
    <row r="174" spans="1:15" s="10" customFormat="1" ht="18.75" customHeight="1" x14ac:dyDescent="0.25">
      <c r="A174" s="33" t="s">
        <v>302</v>
      </c>
      <c r="B174" s="29" t="s">
        <v>860</v>
      </c>
      <c r="C174" s="34">
        <v>35</v>
      </c>
      <c r="D174" s="35" t="s">
        <v>269</v>
      </c>
      <c r="E174" s="35" t="s">
        <v>615</v>
      </c>
      <c r="F174" s="21"/>
      <c r="G174" s="41"/>
      <c r="H174" s="41"/>
      <c r="I174" s="145">
        <f t="shared" si="8"/>
        <v>0</v>
      </c>
      <c r="J174" s="144">
        <f t="shared" si="9"/>
        <v>0</v>
      </c>
      <c r="K174" s="144">
        <f t="shared" si="10"/>
        <v>0</v>
      </c>
      <c r="L174" s="34">
        <f t="shared" si="11"/>
        <v>0</v>
      </c>
      <c r="M174" s="71"/>
      <c r="N174" s="148"/>
      <c r="O174" s="71"/>
    </row>
    <row r="175" spans="1:15" s="10" customFormat="1" ht="18.75" customHeight="1" x14ac:dyDescent="0.25">
      <c r="A175" s="33" t="s">
        <v>303</v>
      </c>
      <c r="B175" s="29" t="s">
        <v>859</v>
      </c>
      <c r="C175" s="34">
        <v>100</v>
      </c>
      <c r="D175" s="35" t="s">
        <v>269</v>
      </c>
      <c r="E175" s="35" t="s">
        <v>664</v>
      </c>
      <c r="F175" s="21"/>
      <c r="G175" s="41"/>
      <c r="H175" s="41"/>
      <c r="I175" s="145">
        <f t="shared" si="8"/>
        <v>0</v>
      </c>
      <c r="J175" s="144">
        <f t="shared" si="9"/>
        <v>0</v>
      </c>
      <c r="K175" s="144">
        <f t="shared" si="10"/>
        <v>0</v>
      </c>
      <c r="L175" s="34">
        <f t="shared" si="11"/>
        <v>0</v>
      </c>
      <c r="M175" s="71"/>
      <c r="N175" s="148"/>
      <c r="O175" s="71"/>
    </row>
    <row r="176" spans="1:15" s="10" customFormat="1" ht="18.75" customHeight="1" x14ac:dyDescent="0.25">
      <c r="A176" s="33" t="s">
        <v>304</v>
      </c>
      <c r="B176" s="29" t="s">
        <v>857</v>
      </c>
      <c r="C176" s="34">
        <v>329</v>
      </c>
      <c r="D176" s="35" t="s">
        <v>76</v>
      </c>
      <c r="E176" s="35" t="s">
        <v>620</v>
      </c>
      <c r="F176" s="21"/>
      <c r="G176" s="41"/>
      <c r="H176" s="41"/>
      <c r="I176" s="145">
        <f t="shared" si="8"/>
        <v>0</v>
      </c>
      <c r="J176" s="144">
        <f t="shared" si="9"/>
        <v>0</v>
      </c>
      <c r="K176" s="144">
        <f t="shared" si="10"/>
        <v>0</v>
      </c>
      <c r="L176" s="34">
        <f t="shared" si="11"/>
        <v>0</v>
      </c>
      <c r="M176" s="71"/>
      <c r="N176" s="148"/>
      <c r="O176" s="71"/>
    </row>
    <row r="177" spans="1:15" s="10" customFormat="1" ht="26.25" customHeight="1" x14ac:dyDescent="0.25">
      <c r="A177" s="33" t="s">
        <v>305</v>
      </c>
      <c r="B177" s="29" t="s">
        <v>856</v>
      </c>
      <c r="C177" s="34">
        <v>329</v>
      </c>
      <c r="D177" s="35" t="s">
        <v>76</v>
      </c>
      <c r="E177" s="35" t="s">
        <v>665</v>
      </c>
      <c r="F177" s="21"/>
      <c r="G177" s="41"/>
      <c r="H177" s="41"/>
      <c r="I177" s="145">
        <f t="shared" si="8"/>
        <v>0</v>
      </c>
      <c r="J177" s="144">
        <f t="shared" si="9"/>
        <v>0</v>
      </c>
      <c r="K177" s="144">
        <f t="shared" si="10"/>
        <v>0</v>
      </c>
      <c r="L177" s="34">
        <f t="shared" si="11"/>
        <v>0</v>
      </c>
      <c r="M177" s="71"/>
      <c r="N177" s="148"/>
      <c r="O177" s="71"/>
    </row>
    <row r="178" spans="1:15" s="10" customFormat="1" ht="18.75" customHeight="1" x14ac:dyDescent="0.25">
      <c r="A178" s="33" t="s">
        <v>306</v>
      </c>
      <c r="B178" s="29" t="s">
        <v>855</v>
      </c>
      <c r="C178" s="34">
        <v>35</v>
      </c>
      <c r="D178" s="35" t="s">
        <v>269</v>
      </c>
      <c r="E178" s="35" t="s">
        <v>615</v>
      </c>
      <c r="F178" s="21"/>
      <c r="G178" s="41"/>
      <c r="H178" s="41"/>
      <c r="I178" s="145">
        <f t="shared" si="8"/>
        <v>0</v>
      </c>
      <c r="J178" s="144">
        <f t="shared" si="9"/>
        <v>0</v>
      </c>
      <c r="K178" s="144">
        <f t="shared" si="10"/>
        <v>0</v>
      </c>
      <c r="L178" s="34">
        <f t="shared" si="11"/>
        <v>0</v>
      </c>
      <c r="M178" s="71"/>
      <c r="N178" s="148"/>
      <c r="O178" s="71"/>
    </row>
    <row r="179" spans="1:15" s="10" customFormat="1" ht="18.75" customHeight="1" x14ac:dyDescent="0.25">
      <c r="A179" s="33" t="s">
        <v>314</v>
      </c>
      <c r="B179" s="29" t="s">
        <v>854</v>
      </c>
      <c r="C179" s="34">
        <v>13</v>
      </c>
      <c r="D179" s="35" t="s">
        <v>76</v>
      </c>
      <c r="E179" s="35" t="s">
        <v>642</v>
      </c>
      <c r="F179" s="21"/>
      <c r="G179" s="41"/>
      <c r="H179" s="41"/>
      <c r="I179" s="145">
        <f t="shared" si="8"/>
        <v>0</v>
      </c>
      <c r="J179" s="144">
        <f t="shared" si="9"/>
        <v>0</v>
      </c>
      <c r="K179" s="144">
        <f t="shared" si="10"/>
        <v>0</v>
      </c>
      <c r="L179" s="34">
        <f t="shared" si="11"/>
        <v>0</v>
      </c>
      <c r="M179" s="71"/>
      <c r="N179" s="148"/>
      <c r="O179" s="71"/>
    </row>
    <row r="180" spans="1:15" s="10" customFormat="1" ht="18.75" customHeight="1" x14ac:dyDescent="0.25">
      <c r="A180" s="33" t="s">
        <v>315</v>
      </c>
      <c r="B180" s="29" t="s">
        <v>853</v>
      </c>
      <c r="C180" s="34">
        <v>13</v>
      </c>
      <c r="D180" s="35" t="s">
        <v>76</v>
      </c>
      <c r="E180" s="35" t="s">
        <v>642</v>
      </c>
      <c r="F180" s="21"/>
      <c r="G180" s="41"/>
      <c r="H180" s="41"/>
      <c r="I180" s="145">
        <f t="shared" si="8"/>
        <v>0</v>
      </c>
      <c r="J180" s="144">
        <f t="shared" si="9"/>
        <v>0</v>
      </c>
      <c r="K180" s="144">
        <f t="shared" si="10"/>
        <v>0</v>
      </c>
      <c r="L180" s="34">
        <f t="shared" si="11"/>
        <v>0</v>
      </c>
      <c r="M180" s="71"/>
      <c r="N180" s="148"/>
      <c r="O180" s="71"/>
    </row>
    <row r="181" spans="1:15" s="10" customFormat="1" ht="18.75" customHeight="1" x14ac:dyDescent="0.25">
      <c r="A181" s="33" t="s">
        <v>316</v>
      </c>
      <c r="B181" s="29" t="s">
        <v>858</v>
      </c>
      <c r="C181" s="34">
        <v>129</v>
      </c>
      <c r="D181" s="35" t="s">
        <v>76</v>
      </c>
      <c r="E181" s="35" t="s">
        <v>620</v>
      </c>
      <c r="F181" s="21"/>
      <c r="G181" s="41"/>
      <c r="H181" s="41"/>
      <c r="I181" s="145">
        <f t="shared" si="8"/>
        <v>0</v>
      </c>
      <c r="J181" s="144">
        <f t="shared" si="9"/>
        <v>0</v>
      </c>
      <c r="K181" s="144">
        <f t="shared" si="10"/>
        <v>0</v>
      </c>
      <c r="L181" s="34">
        <f t="shared" si="11"/>
        <v>0</v>
      </c>
      <c r="M181" s="71"/>
      <c r="N181" s="148"/>
      <c r="O181" s="71"/>
    </row>
    <row r="182" spans="1:15" s="10" customFormat="1" ht="28.5" customHeight="1" x14ac:dyDescent="0.25">
      <c r="A182" s="33" t="s">
        <v>317</v>
      </c>
      <c r="B182" s="29" t="s">
        <v>852</v>
      </c>
      <c r="C182" s="34">
        <v>35</v>
      </c>
      <c r="D182" s="35" t="s">
        <v>269</v>
      </c>
      <c r="E182" s="35" t="s">
        <v>615</v>
      </c>
      <c r="F182" s="21"/>
      <c r="G182" s="41"/>
      <c r="H182" s="41"/>
      <c r="I182" s="145">
        <f t="shared" si="8"/>
        <v>0</v>
      </c>
      <c r="J182" s="144">
        <f t="shared" si="9"/>
        <v>0</v>
      </c>
      <c r="K182" s="144">
        <f t="shared" si="10"/>
        <v>0</v>
      </c>
      <c r="L182" s="34">
        <f t="shared" si="11"/>
        <v>0</v>
      </c>
      <c r="M182" s="71"/>
      <c r="N182" s="148"/>
      <c r="O182" s="71"/>
    </row>
    <row r="183" spans="1:15" s="10" customFormat="1" ht="28.5" customHeight="1" x14ac:dyDescent="0.25">
      <c r="A183" s="33" t="s">
        <v>318</v>
      </c>
      <c r="B183" s="29" t="s">
        <v>526</v>
      </c>
      <c r="C183" s="34">
        <v>13</v>
      </c>
      <c r="D183" s="35" t="s">
        <v>76</v>
      </c>
      <c r="E183" s="35" t="s">
        <v>643</v>
      </c>
      <c r="F183" s="21"/>
      <c r="G183" s="41"/>
      <c r="H183" s="41"/>
      <c r="I183" s="145">
        <f t="shared" si="8"/>
        <v>0</v>
      </c>
      <c r="J183" s="144">
        <f t="shared" si="9"/>
        <v>0</v>
      </c>
      <c r="K183" s="144">
        <f t="shared" si="10"/>
        <v>0</v>
      </c>
      <c r="L183" s="34">
        <f t="shared" si="11"/>
        <v>0</v>
      </c>
      <c r="M183" s="71"/>
      <c r="N183" s="148"/>
      <c r="O183" s="71"/>
    </row>
    <row r="184" spans="1:15" s="10" customFormat="1" ht="28.5" customHeight="1" x14ac:dyDescent="0.25">
      <c r="A184" s="33" t="s">
        <v>319</v>
      </c>
      <c r="B184" s="29" t="s">
        <v>851</v>
      </c>
      <c r="C184" s="34">
        <v>13</v>
      </c>
      <c r="D184" s="35" t="s">
        <v>76</v>
      </c>
      <c r="E184" s="35" t="s">
        <v>643</v>
      </c>
      <c r="F184" s="21"/>
      <c r="G184" s="41"/>
      <c r="H184" s="41"/>
      <c r="I184" s="145">
        <f t="shared" si="8"/>
        <v>0</v>
      </c>
      <c r="J184" s="144">
        <f t="shared" si="9"/>
        <v>0</v>
      </c>
      <c r="K184" s="144">
        <f t="shared" si="10"/>
        <v>0</v>
      </c>
      <c r="L184" s="34">
        <f t="shared" si="11"/>
        <v>0</v>
      </c>
      <c r="M184" s="71"/>
      <c r="N184" s="148"/>
      <c r="O184" s="71"/>
    </row>
    <row r="185" spans="1:15" s="10" customFormat="1" ht="28.5" customHeight="1" x14ac:dyDescent="0.25">
      <c r="A185" s="33" t="s">
        <v>320</v>
      </c>
      <c r="B185" s="29" t="s">
        <v>850</v>
      </c>
      <c r="C185" s="34">
        <v>13</v>
      </c>
      <c r="D185" s="35" t="s">
        <v>76</v>
      </c>
      <c r="E185" s="35" t="s">
        <v>643</v>
      </c>
      <c r="F185" s="21"/>
      <c r="G185" s="41"/>
      <c r="H185" s="41"/>
      <c r="I185" s="145">
        <f t="shared" si="8"/>
        <v>0</v>
      </c>
      <c r="J185" s="144">
        <f t="shared" si="9"/>
        <v>0</v>
      </c>
      <c r="K185" s="144">
        <f t="shared" si="10"/>
        <v>0</v>
      </c>
      <c r="L185" s="34">
        <f t="shared" si="11"/>
        <v>0</v>
      </c>
      <c r="M185" s="71"/>
      <c r="N185" s="148"/>
      <c r="O185" s="71"/>
    </row>
    <row r="186" spans="1:15" s="10" customFormat="1" ht="28.5" customHeight="1" x14ac:dyDescent="0.25">
      <c r="A186" s="33" t="s">
        <v>321</v>
      </c>
      <c r="B186" s="29" t="s">
        <v>527</v>
      </c>
      <c r="C186" s="34">
        <v>479</v>
      </c>
      <c r="D186" s="35" t="s">
        <v>76</v>
      </c>
      <c r="E186" s="35" t="s">
        <v>644</v>
      </c>
      <c r="F186" s="21"/>
      <c r="G186" s="41"/>
      <c r="H186" s="41"/>
      <c r="I186" s="145">
        <f t="shared" si="8"/>
        <v>0</v>
      </c>
      <c r="J186" s="144">
        <f t="shared" si="9"/>
        <v>0</v>
      </c>
      <c r="K186" s="144">
        <f t="shared" si="10"/>
        <v>0</v>
      </c>
      <c r="L186" s="34">
        <f t="shared" si="11"/>
        <v>0</v>
      </c>
      <c r="M186" s="71"/>
      <c r="N186" s="148"/>
      <c r="O186" s="71"/>
    </row>
    <row r="187" spans="1:15" s="10" customFormat="1" ht="28.5" customHeight="1" x14ac:dyDescent="0.25">
      <c r="A187" s="33" t="s">
        <v>322</v>
      </c>
      <c r="B187" s="29" t="s">
        <v>528</v>
      </c>
      <c r="C187" s="34">
        <v>479</v>
      </c>
      <c r="D187" s="35" t="s">
        <v>76</v>
      </c>
      <c r="E187" s="35" t="s">
        <v>644</v>
      </c>
      <c r="F187" s="21"/>
      <c r="G187" s="41"/>
      <c r="H187" s="41"/>
      <c r="I187" s="145">
        <f t="shared" si="8"/>
        <v>0</v>
      </c>
      <c r="J187" s="144">
        <f t="shared" si="9"/>
        <v>0</v>
      </c>
      <c r="K187" s="144">
        <f t="shared" si="10"/>
        <v>0</v>
      </c>
      <c r="L187" s="34">
        <f t="shared" si="11"/>
        <v>0</v>
      </c>
      <c r="M187" s="71"/>
      <c r="N187" s="148"/>
      <c r="O187" s="71"/>
    </row>
    <row r="188" spans="1:15" s="10" customFormat="1" ht="18.75" customHeight="1" x14ac:dyDescent="0.25">
      <c r="A188" s="33" t="s">
        <v>323</v>
      </c>
      <c r="B188" s="29" t="s">
        <v>849</v>
      </c>
      <c r="C188" s="34">
        <v>120</v>
      </c>
      <c r="D188" s="35" t="s">
        <v>13</v>
      </c>
      <c r="E188" s="35" t="s">
        <v>589</v>
      </c>
      <c r="F188" s="21"/>
      <c r="G188" s="41"/>
      <c r="H188" s="41"/>
      <c r="I188" s="145">
        <f t="shared" si="8"/>
        <v>0</v>
      </c>
      <c r="J188" s="144">
        <f t="shared" si="9"/>
        <v>0</v>
      </c>
      <c r="K188" s="144">
        <f t="shared" si="10"/>
        <v>0</v>
      </c>
      <c r="L188" s="34">
        <f t="shared" si="11"/>
        <v>0</v>
      </c>
      <c r="M188" s="71"/>
      <c r="N188" s="148"/>
      <c r="O188" s="71"/>
    </row>
    <row r="189" spans="1:15" s="10" customFormat="1" ht="18.75" customHeight="1" x14ac:dyDescent="0.25">
      <c r="A189" s="33" t="s">
        <v>324</v>
      </c>
      <c r="B189" s="29" t="s">
        <v>525</v>
      </c>
      <c r="C189" s="34">
        <v>2</v>
      </c>
      <c r="D189" s="35" t="s">
        <v>13</v>
      </c>
      <c r="E189" s="35"/>
      <c r="F189" s="21"/>
      <c r="G189" s="41"/>
      <c r="H189" s="41"/>
      <c r="I189" s="145">
        <f t="shared" si="8"/>
        <v>0</v>
      </c>
      <c r="J189" s="144">
        <f t="shared" si="9"/>
        <v>0</v>
      </c>
      <c r="K189" s="144">
        <f t="shared" si="10"/>
        <v>0</v>
      </c>
      <c r="L189" s="34">
        <f t="shared" si="11"/>
        <v>0</v>
      </c>
      <c r="M189" s="71"/>
      <c r="N189" s="148"/>
      <c r="O189" s="71"/>
    </row>
    <row r="190" spans="1:15" s="10" customFormat="1" ht="18.75" customHeight="1" x14ac:dyDescent="0.25">
      <c r="A190" s="33" t="s">
        <v>325</v>
      </c>
      <c r="B190" s="29" t="s">
        <v>848</v>
      </c>
      <c r="C190" s="34">
        <v>24</v>
      </c>
      <c r="D190" s="35" t="s">
        <v>76</v>
      </c>
      <c r="E190" s="35" t="s">
        <v>645</v>
      </c>
      <c r="F190" s="21"/>
      <c r="G190" s="41"/>
      <c r="H190" s="41"/>
      <c r="I190" s="145">
        <f t="shared" si="8"/>
        <v>0</v>
      </c>
      <c r="J190" s="144">
        <f t="shared" si="9"/>
        <v>0</v>
      </c>
      <c r="K190" s="144">
        <f t="shared" si="10"/>
        <v>0</v>
      </c>
      <c r="L190" s="34">
        <f t="shared" si="11"/>
        <v>0</v>
      </c>
      <c r="M190" s="71"/>
      <c r="N190" s="148"/>
      <c r="O190" s="71"/>
    </row>
    <row r="191" spans="1:15" s="10" customFormat="1" ht="18.75" customHeight="1" x14ac:dyDescent="0.25">
      <c r="A191" s="33" t="s">
        <v>326</v>
      </c>
      <c r="B191" s="29" t="s">
        <v>847</v>
      </c>
      <c r="C191" s="34">
        <v>38</v>
      </c>
      <c r="D191" s="35" t="s">
        <v>76</v>
      </c>
      <c r="E191" s="35" t="s">
        <v>604</v>
      </c>
      <c r="F191" s="21"/>
      <c r="G191" s="41"/>
      <c r="H191" s="41"/>
      <c r="I191" s="145">
        <f t="shared" si="8"/>
        <v>0</v>
      </c>
      <c r="J191" s="144">
        <f t="shared" si="9"/>
        <v>0</v>
      </c>
      <c r="K191" s="144">
        <f t="shared" si="10"/>
        <v>0</v>
      </c>
      <c r="L191" s="34">
        <f t="shared" si="11"/>
        <v>0</v>
      </c>
      <c r="M191" s="71"/>
      <c r="N191" s="148"/>
      <c r="O191" s="71"/>
    </row>
    <row r="192" spans="1:15" s="10" customFormat="1" ht="18.75" customHeight="1" x14ac:dyDescent="0.25">
      <c r="A192" s="33" t="s">
        <v>327</v>
      </c>
      <c r="B192" s="29" t="s">
        <v>846</v>
      </c>
      <c r="C192" s="34">
        <v>264</v>
      </c>
      <c r="D192" s="35" t="s">
        <v>76</v>
      </c>
      <c r="E192" s="35" t="s">
        <v>584</v>
      </c>
      <c r="F192" s="21"/>
      <c r="G192" s="41"/>
      <c r="H192" s="41"/>
      <c r="I192" s="145">
        <f t="shared" si="8"/>
        <v>0</v>
      </c>
      <c r="J192" s="144">
        <f t="shared" si="9"/>
        <v>0</v>
      </c>
      <c r="K192" s="144">
        <f t="shared" si="10"/>
        <v>0</v>
      </c>
      <c r="L192" s="34">
        <f t="shared" si="11"/>
        <v>0</v>
      </c>
      <c r="M192" s="71"/>
      <c r="N192" s="148"/>
      <c r="O192" s="71"/>
    </row>
    <row r="193" spans="1:15" s="10" customFormat="1" ht="18.75" customHeight="1" x14ac:dyDescent="0.25">
      <c r="A193" s="33" t="s">
        <v>328</v>
      </c>
      <c r="B193" s="24" t="s">
        <v>845</v>
      </c>
      <c r="C193" s="25">
        <v>230</v>
      </c>
      <c r="D193" s="35" t="s">
        <v>76</v>
      </c>
      <c r="E193" s="35" t="s">
        <v>623</v>
      </c>
      <c r="F193" s="21"/>
      <c r="G193" s="41"/>
      <c r="H193" s="41"/>
      <c r="I193" s="145">
        <f t="shared" si="8"/>
        <v>0</v>
      </c>
      <c r="J193" s="144">
        <f t="shared" si="9"/>
        <v>0</v>
      </c>
      <c r="K193" s="144">
        <f t="shared" si="10"/>
        <v>0</v>
      </c>
      <c r="L193" s="34">
        <f t="shared" si="11"/>
        <v>0</v>
      </c>
      <c r="M193" s="71"/>
      <c r="N193" s="148"/>
      <c r="O193" s="71"/>
    </row>
    <row r="194" spans="1:15" s="10" customFormat="1" ht="18.75" customHeight="1" x14ac:dyDescent="0.25">
      <c r="A194" s="33" t="s">
        <v>329</v>
      </c>
      <c r="B194" s="24" t="s">
        <v>844</v>
      </c>
      <c r="C194" s="25">
        <v>506</v>
      </c>
      <c r="D194" s="35" t="s">
        <v>76</v>
      </c>
      <c r="E194" s="35" t="s">
        <v>646</v>
      </c>
      <c r="F194" s="21"/>
      <c r="G194" s="41"/>
      <c r="H194" s="41"/>
      <c r="I194" s="145">
        <f t="shared" si="8"/>
        <v>0</v>
      </c>
      <c r="J194" s="144">
        <f t="shared" si="9"/>
        <v>0</v>
      </c>
      <c r="K194" s="144">
        <f t="shared" si="10"/>
        <v>0</v>
      </c>
      <c r="L194" s="34">
        <f t="shared" si="11"/>
        <v>0</v>
      </c>
      <c r="M194" s="71"/>
      <c r="N194" s="148"/>
      <c r="O194" s="71"/>
    </row>
    <row r="195" spans="1:15" s="10" customFormat="1" ht="18.75" customHeight="1" x14ac:dyDescent="0.25">
      <c r="A195" s="33" t="s">
        <v>330</v>
      </c>
      <c r="B195" s="24" t="s">
        <v>843</v>
      </c>
      <c r="C195" s="25">
        <v>250</v>
      </c>
      <c r="D195" s="35" t="s">
        <v>76</v>
      </c>
      <c r="E195" s="35" t="s">
        <v>647</v>
      </c>
      <c r="F195" s="21"/>
      <c r="G195" s="41"/>
      <c r="H195" s="41"/>
      <c r="I195" s="145">
        <f t="shared" si="8"/>
        <v>0</v>
      </c>
      <c r="J195" s="144">
        <f t="shared" si="9"/>
        <v>0</v>
      </c>
      <c r="K195" s="144">
        <f t="shared" si="10"/>
        <v>0</v>
      </c>
      <c r="L195" s="34">
        <f t="shared" si="11"/>
        <v>0</v>
      </c>
      <c r="M195" s="71"/>
      <c r="N195" s="148"/>
      <c r="O195" s="71"/>
    </row>
    <row r="196" spans="1:15" s="10" customFormat="1" ht="18.75" customHeight="1" x14ac:dyDescent="0.25">
      <c r="A196" s="33" t="s">
        <v>331</v>
      </c>
      <c r="B196" s="24" t="s">
        <v>842</v>
      </c>
      <c r="C196" s="25">
        <v>29</v>
      </c>
      <c r="D196" s="35" t="s">
        <v>76</v>
      </c>
      <c r="E196" s="35" t="s">
        <v>638</v>
      </c>
      <c r="F196" s="21"/>
      <c r="G196" s="41"/>
      <c r="H196" s="41"/>
      <c r="I196" s="145">
        <f t="shared" si="8"/>
        <v>0</v>
      </c>
      <c r="J196" s="144">
        <f t="shared" si="9"/>
        <v>0</v>
      </c>
      <c r="K196" s="144">
        <f t="shared" si="10"/>
        <v>0</v>
      </c>
      <c r="L196" s="34">
        <f t="shared" si="11"/>
        <v>0</v>
      </c>
      <c r="M196" s="71"/>
      <c r="N196" s="148"/>
      <c r="O196" s="71"/>
    </row>
    <row r="197" spans="1:15" s="10" customFormat="1" ht="18.75" customHeight="1" x14ac:dyDescent="0.25">
      <c r="A197" s="33" t="s">
        <v>332</v>
      </c>
      <c r="B197" s="29" t="s">
        <v>841</v>
      </c>
      <c r="C197" s="34">
        <v>5</v>
      </c>
      <c r="D197" s="35" t="s">
        <v>76</v>
      </c>
      <c r="E197" s="35" t="s">
        <v>594</v>
      </c>
      <c r="F197" s="21"/>
      <c r="G197" s="41"/>
      <c r="H197" s="41"/>
      <c r="I197" s="145">
        <f t="shared" si="8"/>
        <v>0</v>
      </c>
      <c r="J197" s="144">
        <f t="shared" si="9"/>
        <v>0</v>
      </c>
      <c r="K197" s="144">
        <f t="shared" si="10"/>
        <v>0</v>
      </c>
      <c r="L197" s="34">
        <f t="shared" si="11"/>
        <v>0</v>
      </c>
      <c r="M197" s="71"/>
      <c r="N197" s="148"/>
      <c r="O197" s="71"/>
    </row>
    <row r="198" spans="1:15" s="10" customFormat="1" ht="18.75" customHeight="1" x14ac:dyDescent="0.25">
      <c r="A198" s="33" t="s">
        <v>333</v>
      </c>
      <c r="B198" s="29" t="s">
        <v>840</v>
      </c>
      <c r="C198" s="34">
        <v>36</v>
      </c>
      <c r="D198" s="35" t="s">
        <v>76</v>
      </c>
      <c r="E198" s="35" t="s">
        <v>642</v>
      </c>
      <c r="F198" s="21"/>
      <c r="G198" s="41"/>
      <c r="H198" s="41"/>
      <c r="I198" s="145">
        <f t="shared" si="8"/>
        <v>0</v>
      </c>
      <c r="J198" s="144">
        <f t="shared" si="9"/>
        <v>0</v>
      </c>
      <c r="K198" s="144">
        <f t="shared" si="10"/>
        <v>0</v>
      </c>
      <c r="L198" s="34">
        <f t="shared" si="11"/>
        <v>0</v>
      </c>
      <c r="M198" s="71"/>
      <c r="N198" s="148"/>
      <c r="O198" s="71"/>
    </row>
    <row r="199" spans="1:15" s="10" customFormat="1" ht="18.75" customHeight="1" x14ac:dyDescent="0.25">
      <c r="A199" s="33" t="s">
        <v>334</v>
      </c>
      <c r="B199" s="29" t="s">
        <v>839</v>
      </c>
      <c r="C199" s="34">
        <v>100</v>
      </c>
      <c r="D199" s="35" t="s">
        <v>76</v>
      </c>
      <c r="E199" s="35" t="s">
        <v>616</v>
      </c>
      <c r="F199" s="21"/>
      <c r="G199" s="41"/>
      <c r="H199" s="41"/>
      <c r="I199" s="145">
        <f t="shared" si="8"/>
        <v>0</v>
      </c>
      <c r="J199" s="144">
        <f t="shared" si="9"/>
        <v>0</v>
      </c>
      <c r="K199" s="144">
        <f t="shared" si="10"/>
        <v>0</v>
      </c>
      <c r="L199" s="34">
        <f t="shared" si="11"/>
        <v>0</v>
      </c>
      <c r="M199" s="71"/>
      <c r="N199" s="148"/>
      <c r="O199" s="71"/>
    </row>
    <row r="200" spans="1:15" s="10" customFormat="1" ht="18.75" customHeight="1" x14ac:dyDescent="0.25">
      <c r="A200" s="33" t="s">
        <v>335</v>
      </c>
      <c r="B200" s="29" t="s">
        <v>838</v>
      </c>
      <c r="C200" s="34">
        <v>18</v>
      </c>
      <c r="D200" s="35" t="s">
        <v>76</v>
      </c>
      <c r="E200" s="35" t="s">
        <v>642</v>
      </c>
      <c r="F200" s="21"/>
      <c r="G200" s="41"/>
      <c r="H200" s="41"/>
      <c r="I200" s="145">
        <f t="shared" si="8"/>
        <v>0</v>
      </c>
      <c r="J200" s="144">
        <f t="shared" si="9"/>
        <v>0</v>
      </c>
      <c r="K200" s="144">
        <f t="shared" si="10"/>
        <v>0</v>
      </c>
      <c r="L200" s="34">
        <f t="shared" si="11"/>
        <v>0</v>
      </c>
      <c r="M200" s="71"/>
      <c r="N200" s="148"/>
      <c r="O200" s="71"/>
    </row>
    <row r="201" spans="1:15" s="10" customFormat="1" ht="18.75" customHeight="1" x14ac:dyDescent="0.25">
      <c r="A201" s="33" t="s">
        <v>336</v>
      </c>
      <c r="B201" s="29" t="s">
        <v>837</v>
      </c>
      <c r="C201" s="34">
        <v>210</v>
      </c>
      <c r="D201" s="35" t="s">
        <v>76</v>
      </c>
      <c r="E201" s="35" t="s">
        <v>616</v>
      </c>
      <c r="F201" s="21"/>
      <c r="G201" s="41"/>
      <c r="H201" s="41"/>
      <c r="I201" s="145">
        <f t="shared" si="8"/>
        <v>0</v>
      </c>
      <c r="J201" s="144">
        <f t="shared" si="9"/>
        <v>0</v>
      </c>
      <c r="K201" s="144">
        <f t="shared" si="10"/>
        <v>0</v>
      </c>
      <c r="L201" s="34">
        <f t="shared" si="11"/>
        <v>0</v>
      </c>
      <c r="M201" s="71"/>
      <c r="N201" s="148"/>
      <c r="O201" s="71"/>
    </row>
    <row r="202" spans="1:15" s="10" customFormat="1" ht="18.75" customHeight="1" x14ac:dyDescent="0.25">
      <c r="A202" s="33" t="s">
        <v>337</v>
      </c>
      <c r="B202" s="29" t="s">
        <v>836</v>
      </c>
      <c r="C202" s="34">
        <v>500</v>
      </c>
      <c r="D202" s="35" t="s">
        <v>76</v>
      </c>
      <c r="E202" s="35" t="s">
        <v>648</v>
      </c>
      <c r="F202" s="21"/>
      <c r="G202" s="41"/>
      <c r="H202" s="41"/>
      <c r="I202" s="145">
        <f t="shared" si="8"/>
        <v>0</v>
      </c>
      <c r="J202" s="144">
        <f t="shared" si="9"/>
        <v>0</v>
      </c>
      <c r="K202" s="144">
        <f t="shared" si="10"/>
        <v>0</v>
      </c>
      <c r="L202" s="34">
        <f t="shared" si="11"/>
        <v>0</v>
      </c>
      <c r="M202" s="71"/>
      <c r="N202" s="148"/>
      <c r="O202" s="71"/>
    </row>
    <row r="203" spans="1:15" s="10" customFormat="1" ht="18.75" customHeight="1" x14ac:dyDescent="0.25">
      <c r="A203" s="33" t="s">
        <v>338</v>
      </c>
      <c r="B203" s="29" t="s">
        <v>835</v>
      </c>
      <c r="C203" s="34">
        <v>2.5</v>
      </c>
      <c r="D203" s="35" t="s">
        <v>13</v>
      </c>
      <c r="E203" s="35" t="s">
        <v>589</v>
      </c>
      <c r="F203" s="21"/>
      <c r="G203" s="41"/>
      <c r="H203" s="41"/>
      <c r="I203" s="145">
        <f t="shared" si="8"/>
        <v>0</v>
      </c>
      <c r="J203" s="144">
        <f t="shared" si="9"/>
        <v>0</v>
      </c>
      <c r="K203" s="144">
        <f t="shared" si="10"/>
        <v>0</v>
      </c>
      <c r="L203" s="34">
        <f t="shared" si="11"/>
        <v>0</v>
      </c>
      <c r="M203" s="71"/>
      <c r="N203" s="148"/>
      <c r="O203" s="71"/>
    </row>
    <row r="204" spans="1:15" s="10" customFormat="1" ht="18.75" customHeight="1" x14ac:dyDescent="0.25">
      <c r="A204" s="33" t="s">
        <v>339</v>
      </c>
      <c r="B204" s="29" t="s">
        <v>834</v>
      </c>
      <c r="C204" s="34">
        <v>142</v>
      </c>
      <c r="D204" s="35" t="s">
        <v>13</v>
      </c>
      <c r="E204" s="35" t="s">
        <v>649</v>
      </c>
      <c r="F204" s="21"/>
      <c r="G204" s="41"/>
      <c r="H204" s="41"/>
      <c r="I204" s="145">
        <f t="shared" si="8"/>
        <v>0</v>
      </c>
      <c r="J204" s="144">
        <f t="shared" si="9"/>
        <v>0</v>
      </c>
      <c r="K204" s="144">
        <f t="shared" si="10"/>
        <v>0</v>
      </c>
      <c r="L204" s="34">
        <f t="shared" si="11"/>
        <v>0</v>
      </c>
      <c r="M204" s="71"/>
      <c r="N204" s="148"/>
      <c r="O204" s="71"/>
    </row>
    <row r="205" spans="1:15" s="10" customFormat="1" ht="18.75" customHeight="1" x14ac:dyDescent="0.25">
      <c r="A205" s="33" t="s">
        <v>340</v>
      </c>
      <c r="B205" s="29" t="s">
        <v>833</v>
      </c>
      <c r="C205" s="34">
        <v>10</v>
      </c>
      <c r="D205" s="35" t="s">
        <v>76</v>
      </c>
      <c r="E205" s="35" t="s">
        <v>650</v>
      </c>
      <c r="F205" s="21"/>
      <c r="G205" s="41"/>
      <c r="H205" s="41"/>
      <c r="I205" s="145">
        <f t="shared" si="8"/>
        <v>0</v>
      </c>
      <c r="J205" s="144">
        <f t="shared" si="9"/>
        <v>0</v>
      </c>
      <c r="K205" s="144">
        <f t="shared" si="10"/>
        <v>0</v>
      </c>
      <c r="L205" s="34">
        <f t="shared" si="11"/>
        <v>0</v>
      </c>
      <c r="M205" s="71"/>
      <c r="N205" s="148"/>
      <c r="O205" s="71"/>
    </row>
    <row r="206" spans="1:15" s="10" customFormat="1" ht="18.75" customHeight="1" x14ac:dyDescent="0.25">
      <c r="A206" s="33" t="s">
        <v>341</v>
      </c>
      <c r="B206" s="29" t="s">
        <v>832</v>
      </c>
      <c r="C206" s="34">
        <v>8</v>
      </c>
      <c r="D206" s="35" t="s">
        <v>76</v>
      </c>
      <c r="E206" s="35" t="s">
        <v>636</v>
      </c>
      <c r="F206" s="21"/>
      <c r="G206" s="41"/>
      <c r="H206" s="41"/>
      <c r="I206" s="145">
        <f t="shared" si="8"/>
        <v>0</v>
      </c>
      <c r="J206" s="144">
        <f t="shared" si="9"/>
        <v>0</v>
      </c>
      <c r="K206" s="144">
        <f t="shared" si="10"/>
        <v>0</v>
      </c>
      <c r="L206" s="34">
        <f t="shared" si="11"/>
        <v>0</v>
      </c>
      <c r="M206" s="71"/>
      <c r="N206" s="148"/>
      <c r="O206" s="71"/>
    </row>
    <row r="207" spans="1:15" s="10" customFormat="1" ht="18.75" customHeight="1" x14ac:dyDescent="0.25">
      <c r="A207" s="33" t="s">
        <v>342</v>
      </c>
      <c r="B207" s="29" t="s">
        <v>831</v>
      </c>
      <c r="C207" s="34">
        <v>4</v>
      </c>
      <c r="D207" s="35" t="s">
        <v>76</v>
      </c>
      <c r="E207" s="35" t="s">
        <v>651</v>
      </c>
      <c r="F207" s="21"/>
      <c r="G207" s="41"/>
      <c r="H207" s="41"/>
      <c r="I207" s="145">
        <f t="shared" si="8"/>
        <v>0</v>
      </c>
      <c r="J207" s="144">
        <f t="shared" si="9"/>
        <v>0</v>
      </c>
      <c r="K207" s="144">
        <f t="shared" si="10"/>
        <v>0</v>
      </c>
      <c r="L207" s="34">
        <f t="shared" si="11"/>
        <v>0</v>
      </c>
      <c r="M207" s="71"/>
      <c r="N207" s="148"/>
      <c r="O207" s="71"/>
    </row>
    <row r="208" spans="1:15" s="10" customFormat="1" ht="18.75" customHeight="1" x14ac:dyDescent="0.25">
      <c r="A208" s="33" t="s">
        <v>343</v>
      </c>
      <c r="B208" s="29" t="s">
        <v>830</v>
      </c>
      <c r="C208" s="34">
        <v>10</v>
      </c>
      <c r="D208" s="35" t="s">
        <v>76</v>
      </c>
      <c r="E208" s="35" t="s">
        <v>594</v>
      </c>
      <c r="F208" s="21"/>
      <c r="G208" s="41"/>
      <c r="H208" s="41"/>
      <c r="I208" s="145">
        <f t="shared" si="8"/>
        <v>0</v>
      </c>
      <c r="J208" s="144">
        <f t="shared" si="9"/>
        <v>0</v>
      </c>
      <c r="K208" s="144">
        <f t="shared" si="10"/>
        <v>0</v>
      </c>
      <c r="L208" s="34">
        <f t="shared" si="11"/>
        <v>0</v>
      </c>
      <c r="M208" s="71"/>
      <c r="N208" s="148"/>
      <c r="O208" s="71"/>
    </row>
    <row r="209" spans="1:15" s="10" customFormat="1" ht="18.75" customHeight="1" x14ac:dyDescent="0.25">
      <c r="A209" s="33" t="s">
        <v>344</v>
      </c>
      <c r="B209" s="29" t="s">
        <v>829</v>
      </c>
      <c r="C209" s="34">
        <v>4</v>
      </c>
      <c r="D209" s="35" t="s">
        <v>76</v>
      </c>
      <c r="E209" s="35" t="s">
        <v>652</v>
      </c>
      <c r="F209" s="21"/>
      <c r="G209" s="41"/>
      <c r="H209" s="41"/>
      <c r="I209" s="145">
        <f t="shared" si="8"/>
        <v>0</v>
      </c>
      <c r="J209" s="144">
        <f t="shared" si="9"/>
        <v>0</v>
      </c>
      <c r="K209" s="144">
        <f t="shared" si="10"/>
        <v>0</v>
      </c>
      <c r="L209" s="34">
        <f t="shared" si="11"/>
        <v>0</v>
      </c>
      <c r="M209" s="71"/>
      <c r="N209" s="148"/>
      <c r="O209" s="71"/>
    </row>
    <row r="210" spans="1:15" s="10" customFormat="1" ht="18.75" customHeight="1" x14ac:dyDescent="0.25">
      <c r="A210" s="33" t="s">
        <v>345</v>
      </c>
      <c r="B210" s="29" t="s">
        <v>828</v>
      </c>
      <c r="C210" s="34">
        <v>1</v>
      </c>
      <c r="D210" s="35" t="s">
        <v>76</v>
      </c>
      <c r="E210" s="35" t="s">
        <v>653</v>
      </c>
      <c r="F210" s="21"/>
      <c r="G210" s="41"/>
      <c r="H210" s="41"/>
      <c r="I210" s="145">
        <f t="shared" si="8"/>
        <v>0</v>
      </c>
      <c r="J210" s="144">
        <f t="shared" si="9"/>
        <v>0</v>
      </c>
      <c r="K210" s="144">
        <f t="shared" si="10"/>
        <v>0</v>
      </c>
      <c r="L210" s="34">
        <f t="shared" si="11"/>
        <v>0</v>
      </c>
      <c r="M210" s="71"/>
      <c r="N210" s="148"/>
      <c r="O210" s="71"/>
    </row>
    <row r="211" spans="1:15" s="10" customFormat="1" ht="18.75" customHeight="1" x14ac:dyDescent="0.25">
      <c r="A211" s="33" t="s">
        <v>346</v>
      </c>
      <c r="B211" s="29" t="s">
        <v>827</v>
      </c>
      <c r="C211" s="34">
        <v>1</v>
      </c>
      <c r="D211" s="35" t="s">
        <v>76</v>
      </c>
      <c r="E211" s="35" t="s">
        <v>623</v>
      </c>
      <c r="F211" s="21"/>
      <c r="G211" s="41"/>
      <c r="H211" s="41"/>
      <c r="I211" s="145">
        <f t="shared" si="8"/>
        <v>0</v>
      </c>
      <c r="J211" s="144">
        <f t="shared" si="9"/>
        <v>0</v>
      </c>
      <c r="K211" s="144">
        <f t="shared" si="10"/>
        <v>0</v>
      </c>
      <c r="L211" s="34">
        <f t="shared" si="11"/>
        <v>0</v>
      </c>
      <c r="M211" s="71"/>
      <c r="N211" s="148"/>
      <c r="O211" s="71"/>
    </row>
    <row r="212" spans="1:15" s="10" customFormat="1" ht="18.75" customHeight="1" x14ac:dyDescent="0.25">
      <c r="A212" s="33" t="s">
        <v>427</v>
      </c>
      <c r="B212" s="29" t="s">
        <v>388</v>
      </c>
      <c r="C212" s="34">
        <v>1</v>
      </c>
      <c r="D212" s="35" t="s">
        <v>76</v>
      </c>
      <c r="E212" s="35" t="s">
        <v>610</v>
      </c>
      <c r="F212" s="21"/>
      <c r="G212" s="41"/>
      <c r="H212" s="41"/>
      <c r="I212" s="145">
        <f t="shared" ref="I212:I224" si="12">C212*H212</f>
        <v>0</v>
      </c>
      <c r="J212" s="144">
        <f t="shared" ref="J212:J226" si="13">I212*0.095</f>
        <v>0</v>
      </c>
      <c r="K212" s="144">
        <f t="shared" ref="K212:K224" si="14">I212+J212</f>
        <v>0</v>
      </c>
      <c r="L212" s="34">
        <f t="shared" ref="L212:L224" si="15">M212+N212</f>
        <v>0</v>
      </c>
      <c r="M212" s="71"/>
      <c r="N212" s="148"/>
      <c r="O212" s="71"/>
    </row>
    <row r="213" spans="1:15" s="10" customFormat="1" ht="18.75" customHeight="1" x14ac:dyDescent="0.25">
      <c r="A213" s="33" t="s">
        <v>533</v>
      </c>
      <c r="B213" s="29" t="s">
        <v>826</v>
      </c>
      <c r="C213" s="34">
        <v>7</v>
      </c>
      <c r="D213" s="35" t="s">
        <v>76</v>
      </c>
      <c r="E213" s="35" t="s">
        <v>654</v>
      </c>
      <c r="F213" s="21"/>
      <c r="G213" s="41"/>
      <c r="H213" s="41"/>
      <c r="I213" s="145">
        <f t="shared" si="12"/>
        <v>0</v>
      </c>
      <c r="J213" s="144">
        <f t="shared" si="13"/>
        <v>0</v>
      </c>
      <c r="K213" s="144">
        <f t="shared" si="14"/>
        <v>0</v>
      </c>
      <c r="L213" s="34">
        <f t="shared" si="15"/>
        <v>0</v>
      </c>
      <c r="M213" s="71"/>
      <c r="N213" s="148"/>
      <c r="O213" s="71"/>
    </row>
    <row r="214" spans="1:15" s="10" customFormat="1" ht="18.75" customHeight="1" x14ac:dyDescent="0.25">
      <c r="A214" s="33" t="s">
        <v>534</v>
      </c>
      <c r="B214" s="29" t="s">
        <v>825</v>
      </c>
      <c r="C214" s="34">
        <v>5</v>
      </c>
      <c r="D214" s="35" t="s">
        <v>76</v>
      </c>
      <c r="E214" s="35" t="s">
        <v>655</v>
      </c>
      <c r="F214" s="21"/>
      <c r="G214" s="41"/>
      <c r="H214" s="41"/>
      <c r="I214" s="145">
        <f t="shared" si="12"/>
        <v>0</v>
      </c>
      <c r="J214" s="144">
        <f t="shared" si="13"/>
        <v>0</v>
      </c>
      <c r="K214" s="144">
        <f t="shared" si="14"/>
        <v>0</v>
      </c>
      <c r="L214" s="34">
        <f t="shared" si="15"/>
        <v>0</v>
      </c>
      <c r="M214" s="71"/>
      <c r="N214" s="148"/>
      <c r="O214" s="71"/>
    </row>
    <row r="215" spans="1:15" s="10" customFormat="1" ht="18.75" customHeight="1" x14ac:dyDescent="0.25">
      <c r="A215" s="33" t="s">
        <v>535</v>
      </c>
      <c r="B215" s="29" t="s">
        <v>824</v>
      </c>
      <c r="C215" s="34">
        <v>5</v>
      </c>
      <c r="D215" s="35" t="s">
        <v>76</v>
      </c>
      <c r="E215" s="35" t="s">
        <v>583</v>
      </c>
      <c r="F215" s="21"/>
      <c r="G215" s="41"/>
      <c r="H215" s="41"/>
      <c r="I215" s="145">
        <f t="shared" si="12"/>
        <v>0</v>
      </c>
      <c r="J215" s="144">
        <f t="shared" si="13"/>
        <v>0</v>
      </c>
      <c r="K215" s="144">
        <f t="shared" si="14"/>
        <v>0</v>
      </c>
      <c r="L215" s="34">
        <f t="shared" si="15"/>
        <v>0</v>
      </c>
      <c r="M215" s="71"/>
      <c r="N215" s="148"/>
      <c r="O215" s="71"/>
    </row>
    <row r="216" spans="1:15" s="10" customFormat="1" ht="18.75" customHeight="1" x14ac:dyDescent="0.25">
      <c r="A216" s="33" t="s">
        <v>536</v>
      </c>
      <c r="B216" s="29" t="s">
        <v>823</v>
      </c>
      <c r="C216" s="34">
        <v>2</v>
      </c>
      <c r="D216" s="35" t="s">
        <v>76</v>
      </c>
      <c r="E216" s="35" t="s">
        <v>656</v>
      </c>
      <c r="F216" s="21"/>
      <c r="G216" s="41"/>
      <c r="H216" s="41"/>
      <c r="I216" s="145">
        <f t="shared" si="12"/>
        <v>0</v>
      </c>
      <c r="J216" s="144">
        <f t="shared" si="13"/>
        <v>0</v>
      </c>
      <c r="K216" s="144">
        <f t="shared" si="14"/>
        <v>0</v>
      </c>
      <c r="L216" s="34">
        <f t="shared" si="15"/>
        <v>0</v>
      </c>
      <c r="M216" s="71"/>
      <c r="N216" s="148"/>
      <c r="O216" s="71"/>
    </row>
    <row r="217" spans="1:15" s="10" customFormat="1" ht="18.75" customHeight="1" x14ac:dyDescent="0.25">
      <c r="A217" s="33" t="s">
        <v>537</v>
      </c>
      <c r="B217" s="29" t="s">
        <v>822</v>
      </c>
      <c r="C217" s="34">
        <v>12</v>
      </c>
      <c r="D217" s="35" t="s">
        <v>76</v>
      </c>
      <c r="E217" s="35" t="s">
        <v>657</v>
      </c>
      <c r="F217" s="21"/>
      <c r="G217" s="41"/>
      <c r="H217" s="41"/>
      <c r="I217" s="145">
        <f t="shared" si="12"/>
        <v>0</v>
      </c>
      <c r="J217" s="144">
        <f t="shared" si="13"/>
        <v>0</v>
      </c>
      <c r="K217" s="144">
        <f t="shared" si="14"/>
        <v>0</v>
      </c>
      <c r="L217" s="34">
        <f t="shared" si="15"/>
        <v>0</v>
      </c>
      <c r="M217" s="71"/>
      <c r="N217" s="148"/>
      <c r="O217" s="71"/>
    </row>
    <row r="218" spans="1:15" s="10" customFormat="1" ht="18.75" customHeight="1" x14ac:dyDescent="0.25">
      <c r="A218" s="33" t="s">
        <v>538</v>
      </c>
      <c r="B218" s="29" t="s">
        <v>821</v>
      </c>
      <c r="C218" s="34">
        <v>4</v>
      </c>
      <c r="D218" s="35" t="s">
        <v>76</v>
      </c>
      <c r="E218" s="35" t="s">
        <v>658</v>
      </c>
      <c r="F218" s="21"/>
      <c r="G218" s="41"/>
      <c r="H218" s="41"/>
      <c r="I218" s="145">
        <f t="shared" si="12"/>
        <v>0</v>
      </c>
      <c r="J218" s="144">
        <f t="shared" si="13"/>
        <v>0</v>
      </c>
      <c r="K218" s="144">
        <f t="shared" si="14"/>
        <v>0</v>
      </c>
      <c r="L218" s="34">
        <f t="shared" si="15"/>
        <v>0</v>
      </c>
      <c r="M218" s="71"/>
      <c r="N218" s="148"/>
      <c r="O218" s="71"/>
    </row>
    <row r="219" spans="1:15" s="10" customFormat="1" ht="18.75" customHeight="1" x14ac:dyDescent="0.25">
      <c r="A219" s="33" t="s">
        <v>539</v>
      </c>
      <c r="B219" s="29" t="s">
        <v>820</v>
      </c>
      <c r="C219" s="34">
        <v>4</v>
      </c>
      <c r="D219" s="35" t="s">
        <v>76</v>
      </c>
      <c r="E219" s="35" t="s">
        <v>659</v>
      </c>
      <c r="F219" s="21"/>
      <c r="G219" s="41"/>
      <c r="H219" s="41"/>
      <c r="I219" s="145">
        <f t="shared" si="12"/>
        <v>0</v>
      </c>
      <c r="J219" s="144">
        <f t="shared" si="13"/>
        <v>0</v>
      </c>
      <c r="K219" s="144">
        <f t="shared" si="14"/>
        <v>0</v>
      </c>
      <c r="L219" s="34">
        <f t="shared" si="15"/>
        <v>0</v>
      </c>
      <c r="M219" s="71"/>
      <c r="N219" s="148"/>
      <c r="O219" s="71"/>
    </row>
    <row r="220" spans="1:15" s="10" customFormat="1" ht="18.75" customHeight="1" x14ac:dyDescent="0.25">
      <c r="A220" s="33" t="s">
        <v>540</v>
      </c>
      <c r="B220" s="29" t="s">
        <v>819</v>
      </c>
      <c r="C220" s="34">
        <v>6</v>
      </c>
      <c r="D220" s="35" t="s">
        <v>76</v>
      </c>
      <c r="E220" s="35" t="s">
        <v>601</v>
      </c>
      <c r="F220" s="21"/>
      <c r="G220" s="41"/>
      <c r="H220" s="41"/>
      <c r="I220" s="145">
        <f t="shared" si="12"/>
        <v>0</v>
      </c>
      <c r="J220" s="144">
        <f t="shared" si="13"/>
        <v>0</v>
      </c>
      <c r="K220" s="144">
        <f t="shared" si="14"/>
        <v>0</v>
      </c>
      <c r="L220" s="34">
        <f t="shared" si="15"/>
        <v>0</v>
      </c>
      <c r="M220" s="71"/>
      <c r="N220" s="148"/>
      <c r="O220" s="71"/>
    </row>
    <row r="221" spans="1:15" s="10" customFormat="1" ht="18.75" customHeight="1" x14ac:dyDescent="0.25">
      <c r="A221" s="33" t="s">
        <v>541</v>
      </c>
      <c r="B221" s="29" t="s">
        <v>818</v>
      </c>
      <c r="C221" s="34">
        <v>1</v>
      </c>
      <c r="D221" s="35" t="s">
        <v>76</v>
      </c>
      <c r="E221" s="35" t="s">
        <v>647</v>
      </c>
      <c r="F221" s="21"/>
      <c r="G221" s="41"/>
      <c r="H221" s="41"/>
      <c r="I221" s="145">
        <f t="shared" si="12"/>
        <v>0</v>
      </c>
      <c r="J221" s="144">
        <f t="shared" si="13"/>
        <v>0</v>
      </c>
      <c r="K221" s="144">
        <f t="shared" si="14"/>
        <v>0</v>
      </c>
      <c r="L221" s="34">
        <f t="shared" si="15"/>
        <v>0</v>
      </c>
      <c r="M221" s="71"/>
      <c r="N221" s="148"/>
      <c r="O221" s="71"/>
    </row>
    <row r="222" spans="1:15" s="10" customFormat="1" ht="18.75" customHeight="1" x14ac:dyDescent="0.25">
      <c r="A222" s="33" t="s">
        <v>542</v>
      </c>
      <c r="B222" s="29" t="s">
        <v>817</v>
      </c>
      <c r="C222" s="34">
        <v>50</v>
      </c>
      <c r="D222" s="35" t="s">
        <v>76</v>
      </c>
      <c r="E222" s="35" t="s">
        <v>649</v>
      </c>
      <c r="F222" s="21"/>
      <c r="G222" s="41"/>
      <c r="H222" s="41"/>
      <c r="I222" s="145">
        <f t="shared" si="12"/>
        <v>0</v>
      </c>
      <c r="J222" s="144">
        <f t="shared" si="13"/>
        <v>0</v>
      </c>
      <c r="K222" s="144">
        <f t="shared" si="14"/>
        <v>0</v>
      </c>
      <c r="L222" s="34">
        <f t="shared" si="15"/>
        <v>0</v>
      </c>
      <c r="M222" s="71"/>
      <c r="N222" s="148"/>
      <c r="O222" s="71"/>
    </row>
    <row r="223" spans="1:15" s="10" customFormat="1" ht="18.75" customHeight="1" x14ac:dyDescent="0.25">
      <c r="A223" s="33" t="s">
        <v>543</v>
      </c>
      <c r="B223" s="29" t="s">
        <v>816</v>
      </c>
      <c r="C223" s="34">
        <v>3</v>
      </c>
      <c r="D223" s="35" t="s">
        <v>76</v>
      </c>
      <c r="E223" s="35" t="s">
        <v>660</v>
      </c>
      <c r="F223" s="21"/>
      <c r="G223" s="41"/>
      <c r="H223" s="41"/>
      <c r="I223" s="145">
        <f t="shared" si="12"/>
        <v>0</v>
      </c>
      <c r="J223" s="144">
        <f t="shared" si="13"/>
        <v>0</v>
      </c>
      <c r="K223" s="144">
        <f t="shared" si="14"/>
        <v>0</v>
      </c>
      <c r="L223" s="34">
        <f t="shared" si="15"/>
        <v>0</v>
      </c>
      <c r="M223" s="71"/>
      <c r="N223" s="148"/>
      <c r="O223" s="71"/>
    </row>
    <row r="224" spans="1:15" s="10" customFormat="1" ht="18.75" customHeight="1" x14ac:dyDescent="0.25">
      <c r="A224" s="33" t="s">
        <v>544</v>
      </c>
      <c r="B224" s="24" t="s">
        <v>815</v>
      </c>
      <c r="C224" s="25">
        <v>10</v>
      </c>
      <c r="D224" s="35" t="s">
        <v>76</v>
      </c>
      <c r="E224" s="35" t="s">
        <v>594</v>
      </c>
      <c r="F224" s="21"/>
      <c r="G224" s="41"/>
      <c r="H224" s="41"/>
      <c r="I224" s="145">
        <f t="shared" si="12"/>
        <v>0</v>
      </c>
      <c r="J224" s="144">
        <f t="shared" si="13"/>
        <v>0</v>
      </c>
      <c r="K224" s="144">
        <f t="shared" si="14"/>
        <v>0</v>
      </c>
      <c r="L224" s="34">
        <f t="shared" si="15"/>
        <v>0</v>
      </c>
      <c r="M224" s="71"/>
      <c r="N224" s="148"/>
      <c r="O224" s="71"/>
    </row>
    <row r="225" spans="1:16" s="10" customFormat="1" ht="18.75" customHeight="1" x14ac:dyDescent="0.25">
      <c r="A225" s="33" t="s">
        <v>543</v>
      </c>
      <c r="B225" s="24" t="s">
        <v>374</v>
      </c>
      <c r="C225" s="25">
        <v>1250</v>
      </c>
      <c r="D225" s="26" t="s">
        <v>76</v>
      </c>
      <c r="E225" s="35"/>
      <c r="F225" s="21"/>
      <c r="G225" s="41"/>
      <c r="H225" s="41"/>
      <c r="I225" s="145">
        <f>C225*H225</f>
        <v>0</v>
      </c>
      <c r="J225" s="144">
        <f t="shared" si="13"/>
        <v>0</v>
      </c>
      <c r="K225" s="144">
        <f>I225+J225</f>
        <v>0</v>
      </c>
      <c r="L225" s="34">
        <f>M225+N225</f>
        <v>0</v>
      </c>
      <c r="M225" s="71"/>
      <c r="N225" s="148"/>
      <c r="O225" s="71"/>
    </row>
    <row r="226" spans="1:16" s="10" customFormat="1" ht="18.75" customHeight="1" x14ac:dyDescent="0.25">
      <c r="A226" s="33" t="s">
        <v>544</v>
      </c>
      <c r="B226" s="24" t="s">
        <v>375</v>
      </c>
      <c r="C226" s="25">
        <v>2970</v>
      </c>
      <c r="D226" s="26" t="s">
        <v>76</v>
      </c>
      <c r="E226" s="35"/>
      <c r="F226" s="21"/>
      <c r="G226" s="41"/>
      <c r="H226" s="41"/>
      <c r="I226" s="145">
        <f>C226*H226</f>
        <v>0</v>
      </c>
      <c r="J226" s="144">
        <f t="shared" si="13"/>
        <v>0</v>
      </c>
      <c r="K226" s="144">
        <f>I226+J226</f>
        <v>0</v>
      </c>
      <c r="L226" s="34">
        <f>M226+N226</f>
        <v>0</v>
      </c>
      <c r="M226" s="71"/>
      <c r="N226" s="148"/>
      <c r="O226" s="71"/>
    </row>
    <row r="227" spans="1:16" ht="27.6" x14ac:dyDescent="0.25">
      <c r="A227" s="91"/>
      <c r="B227" s="135" t="s">
        <v>1298</v>
      </c>
      <c r="C227" s="93" t="s">
        <v>1284</v>
      </c>
      <c r="D227" s="94" t="s">
        <v>1284</v>
      </c>
      <c r="E227" s="94" t="s">
        <v>1284</v>
      </c>
      <c r="F227" s="94" t="s">
        <v>1284</v>
      </c>
      <c r="G227" s="95" t="s">
        <v>1284</v>
      </c>
      <c r="H227" s="94" t="s">
        <v>1284</v>
      </c>
      <c r="I227" s="129">
        <f t="shared" ref="I227:N227" si="16">SUM(I19:I224)</f>
        <v>0</v>
      </c>
      <c r="J227" s="129">
        <f t="shared" si="16"/>
        <v>0</v>
      </c>
      <c r="K227" s="129">
        <f t="shared" si="16"/>
        <v>0</v>
      </c>
      <c r="L227" s="146">
        <f t="shared" si="16"/>
        <v>0</v>
      </c>
      <c r="M227" s="146">
        <f t="shared" si="16"/>
        <v>0</v>
      </c>
      <c r="N227" s="146">
        <f t="shared" si="16"/>
        <v>0</v>
      </c>
      <c r="O227" s="69"/>
      <c r="P227" s="74"/>
    </row>
    <row r="228" spans="1:16" ht="13.8" x14ac:dyDescent="0.25">
      <c r="A228" s="136"/>
      <c r="B228" s="137"/>
      <c r="C228" s="138"/>
      <c r="D228" s="139"/>
      <c r="E228" s="139"/>
      <c r="F228" s="139"/>
      <c r="G228" s="140"/>
      <c r="H228" s="139"/>
      <c r="I228" s="150"/>
      <c r="J228" s="150"/>
      <c r="K228" s="150"/>
      <c r="L228" s="149"/>
      <c r="M228" s="149"/>
      <c r="N228" s="149"/>
      <c r="O228" s="74"/>
      <c r="P228" s="74"/>
    </row>
    <row r="229" spans="1:16" s="10" customFormat="1" ht="13.8" x14ac:dyDescent="0.25">
      <c r="A229" s="7" t="s">
        <v>150</v>
      </c>
      <c r="I229" s="42"/>
      <c r="J229" s="42"/>
      <c r="K229" s="42"/>
    </row>
    <row r="230" spans="1:16" s="10" customFormat="1" ht="13.8" x14ac:dyDescent="0.25">
      <c r="A230" s="4"/>
    </row>
    <row r="231" spans="1:16" s="10" customFormat="1" ht="13.8" x14ac:dyDescent="0.25">
      <c r="A231" s="2" t="s">
        <v>44</v>
      </c>
    </row>
    <row r="232" spans="1:16" s="10" customFormat="1" ht="13.8" x14ac:dyDescent="0.25">
      <c r="A232" s="46" t="s">
        <v>413</v>
      </c>
      <c r="B232" s="42"/>
      <c r="C232" s="42"/>
      <c r="D232" s="42"/>
      <c r="E232" s="42"/>
      <c r="F232" s="42"/>
      <c r="G232" s="42"/>
      <c r="H232" s="42"/>
      <c r="I232" s="42"/>
    </row>
    <row r="233" spans="1:16" s="10" customFormat="1" ht="13.8" x14ac:dyDescent="0.25">
      <c r="A233" s="46" t="s">
        <v>428</v>
      </c>
      <c r="B233" s="42"/>
      <c r="C233" s="42"/>
      <c r="D233" s="42"/>
      <c r="E233" s="42"/>
      <c r="F233" s="42"/>
      <c r="G233" s="42"/>
      <c r="H233" s="42"/>
      <c r="I233" s="42"/>
    </row>
    <row r="234" spans="1:16" s="10" customFormat="1" ht="13.8" x14ac:dyDescent="0.25">
      <c r="A234" s="50" t="s">
        <v>430</v>
      </c>
    </row>
    <row r="235" spans="1:16" s="10" customFormat="1" ht="13.8" x14ac:dyDescent="0.25">
      <c r="A235" s="50" t="s">
        <v>429</v>
      </c>
    </row>
    <row r="236" spans="1:16" s="10" customFormat="1" ht="13.8" x14ac:dyDescent="0.25">
      <c r="A236" s="58" t="s">
        <v>423</v>
      </c>
      <c r="B236" s="56"/>
    </row>
    <row r="237" spans="1:16" s="10" customFormat="1" ht="13.8" x14ac:dyDescent="0.25">
      <c r="A237" s="4"/>
    </row>
    <row r="238" spans="1:16" ht="13.8" x14ac:dyDescent="0.3">
      <c r="A238" s="180" t="s">
        <v>1273</v>
      </c>
      <c r="B238" s="180"/>
      <c r="C238" s="180"/>
      <c r="D238" s="180"/>
      <c r="E238" s="180"/>
      <c r="F238" s="180"/>
      <c r="G238" s="180"/>
      <c r="H238" s="180"/>
      <c r="I238" s="180"/>
      <c r="J238" s="180"/>
      <c r="K238" s="180"/>
      <c r="L238" s="180"/>
      <c r="M238" s="80"/>
      <c r="N238"/>
      <c r="O238"/>
      <c r="P238" s="74"/>
    </row>
    <row r="239" spans="1:16" ht="32.25" customHeight="1" x14ac:dyDescent="0.3">
      <c r="A239" s="178" t="s">
        <v>1274</v>
      </c>
      <c r="B239" s="178"/>
      <c r="C239" s="178"/>
      <c r="D239" s="178"/>
      <c r="E239" s="178"/>
      <c r="F239" s="178"/>
      <c r="G239" s="178"/>
      <c r="H239" s="178"/>
      <c r="I239" s="178"/>
      <c r="J239" s="178"/>
      <c r="K239" s="178"/>
      <c r="L239" s="178"/>
      <c r="M239" s="80"/>
      <c r="N239"/>
      <c r="O239"/>
      <c r="P239" s="74"/>
    </row>
    <row r="240" spans="1:16" ht="32.25" customHeight="1" x14ac:dyDescent="0.25">
      <c r="A240" s="179"/>
      <c r="B240" s="179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/>
      <c r="N240"/>
      <c r="O240"/>
      <c r="P240" s="74"/>
    </row>
    <row r="241" spans="1:16" ht="13.8" x14ac:dyDescent="0.25">
      <c r="A241" s="178" t="s">
        <v>1275</v>
      </c>
      <c r="B241" s="178"/>
      <c r="C241" s="178"/>
      <c r="D241" s="178"/>
      <c r="E241" s="178"/>
      <c r="F241" s="178"/>
      <c r="G241" s="178"/>
      <c r="H241" s="178"/>
      <c r="I241" s="178"/>
      <c r="J241" s="178"/>
      <c r="K241" s="178"/>
      <c r="L241" s="178"/>
      <c r="M241"/>
      <c r="N241"/>
      <c r="O241"/>
      <c r="P241" s="74"/>
    </row>
    <row r="242" spans="1:16" ht="13.8" x14ac:dyDescent="0.25">
      <c r="A242" s="178" t="s">
        <v>1276</v>
      </c>
      <c r="B242" s="178"/>
      <c r="C242" s="178"/>
      <c r="D242" s="178"/>
      <c r="E242" s="178"/>
      <c r="F242" s="178"/>
      <c r="G242" s="178"/>
      <c r="H242" s="178"/>
      <c r="I242" s="178"/>
      <c r="J242" s="178"/>
      <c r="K242" s="178"/>
      <c r="L242" s="178"/>
      <c r="M242"/>
      <c r="N242"/>
      <c r="O242"/>
      <c r="P242" s="74"/>
    </row>
    <row r="243" spans="1:16" ht="13.8" x14ac:dyDescent="0.25">
      <c r="A243" s="81" t="s">
        <v>1277</v>
      </c>
      <c r="B243" s="82"/>
      <c r="C243" s="83"/>
      <c r="D243" s="84"/>
      <c r="E243" s="84"/>
      <c r="F243" s="84"/>
      <c r="G243" s="85"/>
      <c r="H243" s="85"/>
      <c r="I243" s="85"/>
      <c r="J243" s="85"/>
      <c r="K243" s="85"/>
      <c r="L243" s="81"/>
      <c r="M243"/>
      <c r="N243"/>
      <c r="O243"/>
      <c r="P243" s="74"/>
    </row>
    <row r="244" spans="1:16" ht="13.8" x14ac:dyDescent="0.25">
      <c r="A244" s="81" t="s">
        <v>1278</v>
      </c>
      <c r="B244" s="82"/>
      <c r="C244" s="83"/>
      <c r="D244" s="84"/>
      <c r="E244" s="84"/>
      <c r="F244" s="84"/>
      <c r="G244" s="85"/>
      <c r="H244" s="85"/>
      <c r="I244" s="85"/>
      <c r="J244" s="85"/>
      <c r="K244" s="85"/>
      <c r="L244" s="81"/>
      <c r="M244"/>
      <c r="N244"/>
      <c r="O244"/>
      <c r="P244" s="74"/>
    </row>
    <row r="245" spans="1:16" ht="13.8" x14ac:dyDescent="0.25">
      <c r="A245" s="173" t="s">
        <v>1279</v>
      </c>
      <c r="B245" s="173"/>
      <c r="C245" s="173"/>
      <c r="D245" s="173"/>
      <c r="E245" s="173"/>
      <c r="F245" s="173"/>
      <c r="G245" s="173"/>
      <c r="H245" s="173"/>
      <c r="I245" s="173"/>
      <c r="J245" s="173"/>
      <c r="K245" s="173"/>
      <c r="L245" s="173"/>
      <c r="M245"/>
      <c r="N245"/>
      <c r="O245"/>
      <c r="P245" s="74"/>
    </row>
    <row r="246" spans="1:16" ht="13.8" x14ac:dyDescent="0.25">
      <c r="A246" s="173" t="s">
        <v>1280</v>
      </c>
      <c r="B246" s="173"/>
      <c r="C246" s="173"/>
      <c r="D246" s="173"/>
      <c r="E246" s="173"/>
      <c r="F246" s="173"/>
      <c r="G246" s="173"/>
      <c r="H246" s="173"/>
      <c r="I246" s="173"/>
      <c r="J246" s="173"/>
      <c r="K246" s="173"/>
      <c r="L246" s="81"/>
      <c r="M246"/>
      <c r="N246"/>
      <c r="O246"/>
      <c r="P246" s="74"/>
    </row>
    <row r="247" spans="1:16" ht="49.5" customHeight="1" x14ac:dyDescent="0.25">
      <c r="A247" s="173" t="s">
        <v>1352</v>
      </c>
      <c r="B247" s="173"/>
      <c r="C247" s="173"/>
      <c r="D247" s="173"/>
      <c r="E247" s="173"/>
      <c r="F247" s="173"/>
      <c r="G247" s="173"/>
      <c r="H247" s="173"/>
      <c r="I247" s="173"/>
      <c r="J247" s="173"/>
      <c r="K247" s="173"/>
      <c r="L247" s="86"/>
      <c r="M247"/>
      <c r="N247"/>
      <c r="O247"/>
      <c r="P247" s="74"/>
    </row>
    <row r="248" spans="1:16" ht="13.8" x14ac:dyDescent="0.25">
      <c r="A248" s="76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O248"/>
      <c r="P248" s="74"/>
    </row>
    <row r="249" spans="1:16" ht="13.8" x14ac:dyDescent="0.25">
      <c r="A249" s="2" t="s">
        <v>47</v>
      </c>
      <c r="O249"/>
      <c r="P249" s="74"/>
    </row>
    <row r="250" spans="1:16" ht="13.8" x14ac:dyDescent="0.25">
      <c r="A250" s="4" t="s">
        <v>1282</v>
      </c>
      <c r="O250"/>
      <c r="P250" s="74"/>
    </row>
    <row r="251" spans="1:16" ht="7.8" customHeight="1" x14ac:dyDescent="0.25">
      <c r="A251" s="4"/>
      <c r="O251"/>
      <c r="P251" s="74"/>
    </row>
    <row r="252" spans="1:16" ht="0.6" hidden="1" customHeight="1" x14ac:dyDescent="0.25">
      <c r="A252" s="4"/>
      <c r="O252"/>
      <c r="P252" s="74"/>
    </row>
    <row r="253" spans="1:16" ht="13.8" x14ac:dyDescent="0.25">
      <c r="A253" s="4" t="s">
        <v>48</v>
      </c>
      <c r="J253" s="4" t="s">
        <v>49</v>
      </c>
      <c r="K253" s="4"/>
      <c r="L253" s="4" t="s">
        <v>111</v>
      </c>
      <c r="N253"/>
      <c r="O253"/>
      <c r="P253" s="74"/>
    </row>
    <row r="255" spans="1:16" s="10" customFormat="1" ht="13.8" x14ac:dyDescent="0.25">
      <c r="A255" s="6"/>
    </row>
    <row r="256" spans="1:16" s="10" customFormat="1" ht="13.8" x14ac:dyDescent="0.25">
      <c r="A256" s="6"/>
    </row>
  </sheetData>
  <sortState ref="B18:D135">
    <sortCondition ref="B18:B135"/>
  </sortState>
  <mergeCells count="24">
    <mergeCell ref="A241:L241"/>
    <mergeCell ref="A242:L242"/>
    <mergeCell ref="A245:L245"/>
    <mergeCell ref="A246:K246"/>
    <mergeCell ref="A247:K247"/>
    <mergeCell ref="A240:L240"/>
    <mergeCell ref="M15:M17"/>
    <mergeCell ref="N15:N17"/>
    <mergeCell ref="E15:E17"/>
    <mergeCell ref="G15:G17"/>
    <mergeCell ref="H15:H17"/>
    <mergeCell ref="J15:J17"/>
    <mergeCell ref="K15:K17"/>
    <mergeCell ref="L15:L17"/>
    <mergeCell ref="A15:A17"/>
    <mergeCell ref="B15:B17"/>
    <mergeCell ref="C15:C17"/>
    <mergeCell ref="D15:D17"/>
    <mergeCell ref="F15:F17"/>
    <mergeCell ref="I15:I17"/>
    <mergeCell ref="L14:N14"/>
    <mergeCell ref="O15:O17"/>
    <mergeCell ref="A238:L238"/>
    <mergeCell ref="A239:L239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P99"/>
  <sheetViews>
    <sheetView topLeftCell="A82" workbookViewId="0">
      <selection activeCell="A93" sqref="A93:K93"/>
    </sheetView>
  </sheetViews>
  <sheetFormatPr defaultRowHeight="13.2" x14ac:dyDescent="0.25"/>
  <cols>
    <col min="1" max="1" width="6.44140625" style="10" customWidth="1"/>
    <col min="2" max="2" width="31.33203125" style="10" customWidth="1"/>
    <col min="3" max="3" width="9.109375" style="10"/>
    <col min="4" max="4" width="7.5546875" style="10" customWidth="1"/>
    <col min="5" max="5" width="15.88671875" style="10" customWidth="1"/>
    <col min="6" max="8" width="14.109375" style="10" customWidth="1"/>
    <col min="9" max="9" width="12.6640625" style="10" customWidth="1"/>
    <col min="10" max="10" width="13.109375" style="10" customWidth="1"/>
    <col min="11" max="11" width="14.109375" style="10" customWidth="1"/>
    <col min="12" max="12" width="15.6640625" style="10" customWidth="1"/>
    <col min="13" max="13" width="11.5546875" style="10" customWidth="1"/>
    <col min="14" max="16" width="9.109375" style="10"/>
  </cols>
  <sheetData>
    <row r="1" spans="1:16" s="10" customFormat="1" ht="13.8" x14ac:dyDescent="0.25">
      <c r="A1" s="6"/>
    </row>
    <row r="2" spans="1:16" s="10" customFormat="1" ht="13.8" x14ac:dyDescent="0.25">
      <c r="A2" s="1"/>
    </row>
    <row r="3" spans="1:16" s="10" customFormat="1" ht="13.8" x14ac:dyDescent="0.25">
      <c r="A3" s="2" t="s">
        <v>2</v>
      </c>
    </row>
    <row r="4" spans="1:16" s="10" customFormat="1" ht="13.8" x14ac:dyDescent="0.25">
      <c r="A4" s="2" t="s">
        <v>3</v>
      </c>
    </row>
    <row r="5" spans="1:16" s="10" customFormat="1" ht="13.8" x14ac:dyDescent="0.25">
      <c r="A5" s="2" t="s">
        <v>4</v>
      </c>
    </row>
    <row r="6" spans="1:16" s="10" customFormat="1" ht="13.8" x14ac:dyDescent="0.25">
      <c r="A6" s="2" t="s">
        <v>5</v>
      </c>
    </row>
    <row r="7" spans="1:16" s="10" customFormat="1" ht="13.8" x14ac:dyDescent="0.25">
      <c r="A7" s="2"/>
    </row>
    <row r="8" spans="1:16" s="10" customFormat="1" ht="13.8" x14ac:dyDescent="0.25">
      <c r="A8" s="2" t="s">
        <v>6</v>
      </c>
    </row>
    <row r="9" spans="1:16" s="10" customFormat="1" ht="13.8" x14ac:dyDescent="0.25">
      <c r="A9" s="2"/>
    </row>
    <row r="10" spans="1:16" s="10" customFormat="1" ht="13.8" x14ac:dyDescent="0.25">
      <c r="A10" s="2" t="s">
        <v>7</v>
      </c>
    </row>
    <row r="11" spans="1:16" s="10" customFormat="1" ht="13.8" x14ac:dyDescent="0.25">
      <c r="A11" s="2"/>
    </row>
    <row r="12" spans="1:16" s="10" customFormat="1" ht="13.8" x14ac:dyDescent="0.25">
      <c r="A12" s="2" t="s">
        <v>8</v>
      </c>
    </row>
    <row r="13" spans="1:16" s="10" customFormat="1" ht="13.8" x14ac:dyDescent="0.25">
      <c r="A13" s="2"/>
    </row>
    <row r="14" spans="1:16" s="10" customFormat="1" ht="13.8" x14ac:dyDescent="0.25">
      <c r="A14" s="2" t="s">
        <v>307</v>
      </c>
    </row>
    <row r="15" spans="1:16" s="10" customFormat="1" ht="13.8" x14ac:dyDescent="0.25">
      <c r="A15" s="2"/>
      <c r="L15" s="186" t="s">
        <v>1261</v>
      </c>
      <c r="M15" s="187"/>
      <c r="N15" s="187"/>
    </row>
    <row r="16" spans="1:16" s="153" customFormat="1" ht="29.25" customHeight="1" x14ac:dyDescent="0.25">
      <c r="A16" s="160" t="s">
        <v>10</v>
      </c>
      <c r="B16" s="188" t="s">
        <v>1254</v>
      </c>
      <c r="C16" s="161" t="s">
        <v>1262</v>
      </c>
      <c r="D16" s="161" t="s">
        <v>1263</v>
      </c>
      <c r="E16" s="161" t="s">
        <v>1289</v>
      </c>
      <c r="F16" s="161" t="s">
        <v>1290</v>
      </c>
      <c r="G16" s="161" t="s">
        <v>1288</v>
      </c>
      <c r="H16" s="161" t="s">
        <v>1265</v>
      </c>
      <c r="I16" s="162" t="s">
        <v>1266</v>
      </c>
      <c r="J16" s="162" t="s">
        <v>1269</v>
      </c>
      <c r="K16" s="162" t="s">
        <v>1270</v>
      </c>
      <c r="L16" s="162" t="s">
        <v>1272</v>
      </c>
      <c r="M16" s="162" t="s">
        <v>1259</v>
      </c>
      <c r="N16" s="161" t="s">
        <v>1260</v>
      </c>
      <c r="O16" s="185" t="s">
        <v>437</v>
      </c>
      <c r="P16" s="152"/>
    </row>
    <row r="17" spans="1:16" s="153" customFormat="1" ht="14.25" customHeight="1" x14ac:dyDescent="0.25">
      <c r="A17" s="160"/>
      <c r="B17" s="188"/>
      <c r="C17" s="161"/>
      <c r="D17" s="161"/>
      <c r="E17" s="161"/>
      <c r="F17" s="161"/>
      <c r="G17" s="161"/>
      <c r="H17" s="161"/>
      <c r="I17" s="163" t="s">
        <v>1255</v>
      </c>
      <c r="J17" s="163" t="s">
        <v>1256</v>
      </c>
      <c r="K17" s="163" t="s">
        <v>1257</v>
      </c>
      <c r="L17" s="163" t="s">
        <v>1258</v>
      </c>
      <c r="M17" s="163" t="s">
        <v>1259</v>
      </c>
      <c r="N17" s="161" t="s">
        <v>1260</v>
      </c>
      <c r="O17" s="185"/>
      <c r="P17" s="152"/>
    </row>
    <row r="18" spans="1:16" s="153" customFormat="1" ht="18" customHeight="1" x14ac:dyDescent="0.25">
      <c r="A18" s="160"/>
      <c r="B18" s="188"/>
      <c r="C18" s="161"/>
      <c r="D18" s="161"/>
      <c r="E18" s="161"/>
      <c r="F18" s="161"/>
      <c r="G18" s="161"/>
      <c r="H18" s="161"/>
      <c r="I18" s="164" t="s">
        <v>1255</v>
      </c>
      <c r="J18" s="164" t="s">
        <v>1256</v>
      </c>
      <c r="K18" s="164" t="s">
        <v>1257</v>
      </c>
      <c r="L18" s="164" t="s">
        <v>1258</v>
      </c>
      <c r="M18" s="164" t="s">
        <v>1259</v>
      </c>
      <c r="N18" s="161" t="s">
        <v>1260</v>
      </c>
      <c r="O18" s="185"/>
      <c r="P18" s="152"/>
    </row>
    <row r="19" spans="1:16" s="127" customFormat="1" ht="21.6" customHeight="1" x14ac:dyDescent="0.25">
      <c r="A19" s="122">
        <v>1</v>
      </c>
      <c r="B19" s="123">
        <v>2</v>
      </c>
      <c r="C19" s="123">
        <v>3</v>
      </c>
      <c r="D19" s="123">
        <v>4</v>
      </c>
      <c r="E19" s="123"/>
      <c r="F19" s="123"/>
      <c r="G19" s="123">
        <v>5</v>
      </c>
      <c r="H19" s="123">
        <v>6</v>
      </c>
      <c r="I19" s="124" t="s">
        <v>1267</v>
      </c>
      <c r="J19" s="124" t="s">
        <v>1268</v>
      </c>
      <c r="K19" s="124" t="s">
        <v>1271</v>
      </c>
      <c r="L19" s="124" t="s">
        <v>1283</v>
      </c>
      <c r="M19" s="124">
        <v>11</v>
      </c>
      <c r="N19" s="147">
        <v>12</v>
      </c>
      <c r="O19" s="125"/>
      <c r="P19" s="126"/>
    </row>
    <row r="20" spans="1:16" s="10" customFormat="1" ht="18.899999999999999" customHeight="1" x14ac:dyDescent="0.25">
      <c r="A20" s="30" t="s">
        <v>52</v>
      </c>
      <c r="B20" s="24" t="s">
        <v>755</v>
      </c>
      <c r="C20" s="22">
        <v>339</v>
      </c>
      <c r="D20" s="16" t="s">
        <v>76</v>
      </c>
      <c r="E20" s="16" t="s">
        <v>587</v>
      </c>
      <c r="F20" s="21"/>
      <c r="G20" s="41"/>
      <c r="H20" s="41"/>
      <c r="I20" s="145">
        <f>C20*H20</f>
        <v>0</v>
      </c>
      <c r="J20" s="144">
        <f>I20*0.095</f>
        <v>0</v>
      </c>
      <c r="K20" s="144">
        <f>I20+J20</f>
        <v>0</v>
      </c>
      <c r="L20" s="34">
        <f>M20+N20</f>
        <v>0</v>
      </c>
      <c r="M20" s="71"/>
      <c r="N20" s="148"/>
      <c r="O20" s="71"/>
    </row>
    <row r="21" spans="1:16" s="10" customFormat="1" ht="18.899999999999999" customHeight="1" x14ac:dyDescent="0.25">
      <c r="A21" s="30" t="s">
        <v>0</v>
      </c>
      <c r="B21" s="24" t="s">
        <v>756</v>
      </c>
      <c r="C21" s="73">
        <v>36</v>
      </c>
      <c r="D21" s="16" t="s">
        <v>76</v>
      </c>
      <c r="E21" s="16" t="s">
        <v>587</v>
      </c>
      <c r="F21" s="21"/>
      <c r="G21" s="41"/>
      <c r="H21" s="41"/>
      <c r="I21" s="145">
        <f t="shared" ref="I21:I80" si="0">C21*H21</f>
        <v>0</v>
      </c>
      <c r="J21" s="144">
        <f t="shared" ref="J21:J80" si="1">I21*0.095</f>
        <v>0</v>
      </c>
      <c r="K21" s="144">
        <f t="shared" ref="K21:K80" si="2">I21+J21</f>
        <v>0</v>
      </c>
      <c r="L21" s="34">
        <f t="shared" ref="L21:L80" si="3">M21+N21</f>
        <v>0</v>
      </c>
      <c r="M21" s="71"/>
      <c r="N21" s="148"/>
      <c r="O21" s="71"/>
    </row>
    <row r="22" spans="1:16" s="10" customFormat="1" ht="18.899999999999999" customHeight="1" x14ac:dyDescent="0.25">
      <c r="A22" s="30" t="s">
        <v>545</v>
      </c>
      <c r="B22" s="24" t="s">
        <v>757</v>
      </c>
      <c r="C22" s="22">
        <v>50</v>
      </c>
      <c r="D22" s="16" t="s">
        <v>13</v>
      </c>
      <c r="E22" s="16" t="s">
        <v>588</v>
      </c>
      <c r="F22" s="21"/>
      <c r="G22" s="41"/>
      <c r="H22" s="41"/>
      <c r="I22" s="145">
        <f t="shared" si="0"/>
        <v>0</v>
      </c>
      <c r="J22" s="144">
        <f t="shared" si="1"/>
        <v>0</v>
      </c>
      <c r="K22" s="144">
        <f t="shared" si="2"/>
        <v>0</v>
      </c>
      <c r="L22" s="34">
        <f t="shared" si="3"/>
        <v>0</v>
      </c>
      <c r="M22" s="71"/>
      <c r="N22" s="148"/>
      <c r="O22" s="71"/>
    </row>
    <row r="23" spans="1:16" s="10" customFormat="1" ht="18.75" customHeight="1" x14ac:dyDescent="0.25">
      <c r="A23" s="30" t="s">
        <v>546</v>
      </c>
      <c r="B23" s="24" t="s">
        <v>758</v>
      </c>
      <c r="C23" s="22">
        <v>10</v>
      </c>
      <c r="D23" s="16" t="s">
        <v>76</v>
      </c>
      <c r="E23" s="16" t="s">
        <v>588</v>
      </c>
      <c r="F23" s="21"/>
      <c r="G23" s="41"/>
      <c r="H23" s="41"/>
      <c r="I23" s="145">
        <f t="shared" si="0"/>
        <v>0</v>
      </c>
      <c r="J23" s="144">
        <f t="shared" si="1"/>
        <v>0</v>
      </c>
      <c r="K23" s="144">
        <f t="shared" si="2"/>
        <v>0</v>
      </c>
      <c r="L23" s="34">
        <f t="shared" si="3"/>
        <v>0</v>
      </c>
      <c r="M23" s="71"/>
      <c r="N23" s="148"/>
      <c r="O23" s="71"/>
    </row>
    <row r="24" spans="1:16" s="10" customFormat="1" ht="18.899999999999999" customHeight="1" x14ac:dyDescent="0.25">
      <c r="A24" s="30" t="s">
        <v>547</v>
      </c>
      <c r="B24" s="24" t="s">
        <v>759</v>
      </c>
      <c r="C24" s="22">
        <v>10</v>
      </c>
      <c r="D24" s="16" t="s">
        <v>76</v>
      </c>
      <c r="E24" s="16" t="s">
        <v>588</v>
      </c>
      <c r="F24" s="21"/>
      <c r="G24" s="41"/>
      <c r="H24" s="41"/>
      <c r="I24" s="145">
        <f t="shared" si="0"/>
        <v>0</v>
      </c>
      <c r="J24" s="144">
        <f t="shared" si="1"/>
        <v>0</v>
      </c>
      <c r="K24" s="144">
        <f t="shared" si="2"/>
        <v>0</v>
      </c>
      <c r="L24" s="34">
        <f t="shared" si="3"/>
        <v>0</v>
      </c>
      <c r="M24" s="71"/>
      <c r="N24" s="148"/>
      <c r="O24" s="71"/>
    </row>
    <row r="25" spans="1:16" s="10" customFormat="1" ht="18.899999999999999" customHeight="1" x14ac:dyDescent="0.25">
      <c r="A25" s="30" t="s">
        <v>548</v>
      </c>
      <c r="B25" s="24" t="s">
        <v>760</v>
      </c>
      <c r="C25" s="22">
        <v>5</v>
      </c>
      <c r="D25" s="16" t="s">
        <v>76</v>
      </c>
      <c r="E25" s="16" t="s">
        <v>588</v>
      </c>
      <c r="F25" s="21"/>
      <c r="G25" s="41"/>
      <c r="H25" s="41"/>
      <c r="I25" s="145">
        <f t="shared" si="0"/>
        <v>0</v>
      </c>
      <c r="J25" s="144">
        <f t="shared" si="1"/>
        <v>0</v>
      </c>
      <c r="K25" s="144">
        <f t="shared" si="2"/>
        <v>0</v>
      </c>
      <c r="L25" s="34">
        <f t="shared" si="3"/>
        <v>0</v>
      </c>
      <c r="M25" s="71"/>
      <c r="N25" s="148"/>
      <c r="O25" s="71"/>
    </row>
    <row r="26" spans="1:16" s="10" customFormat="1" ht="18.899999999999999" customHeight="1" x14ac:dyDescent="0.25">
      <c r="A26" s="30" t="s">
        <v>549</v>
      </c>
      <c r="B26" s="24" t="s">
        <v>761</v>
      </c>
      <c r="C26" s="22">
        <v>5</v>
      </c>
      <c r="D26" s="16" t="s">
        <v>76</v>
      </c>
      <c r="E26" s="16" t="s">
        <v>588</v>
      </c>
      <c r="F26" s="21"/>
      <c r="G26" s="41"/>
      <c r="H26" s="41"/>
      <c r="I26" s="145">
        <f t="shared" si="0"/>
        <v>0</v>
      </c>
      <c r="J26" s="144">
        <f t="shared" si="1"/>
        <v>0</v>
      </c>
      <c r="K26" s="144">
        <f t="shared" si="2"/>
        <v>0</v>
      </c>
      <c r="L26" s="34">
        <f t="shared" si="3"/>
        <v>0</v>
      </c>
      <c r="M26" s="71"/>
      <c r="N26" s="148"/>
      <c r="O26" s="71"/>
    </row>
    <row r="27" spans="1:16" s="10" customFormat="1" ht="18.899999999999999" customHeight="1" x14ac:dyDescent="0.25">
      <c r="A27" s="30" t="s">
        <v>407</v>
      </c>
      <c r="B27" s="24" t="s">
        <v>762</v>
      </c>
      <c r="C27" s="22">
        <v>102</v>
      </c>
      <c r="D27" s="16" t="s">
        <v>13</v>
      </c>
      <c r="E27" s="16" t="s">
        <v>589</v>
      </c>
      <c r="F27" s="21"/>
      <c r="G27" s="41"/>
      <c r="H27" s="41"/>
      <c r="I27" s="145">
        <f t="shared" si="0"/>
        <v>0</v>
      </c>
      <c r="J27" s="144">
        <f t="shared" si="1"/>
        <v>0</v>
      </c>
      <c r="K27" s="144">
        <f t="shared" si="2"/>
        <v>0</v>
      </c>
      <c r="L27" s="34">
        <f t="shared" si="3"/>
        <v>0</v>
      </c>
      <c r="M27" s="71"/>
      <c r="N27" s="148"/>
      <c r="O27" s="71"/>
    </row>
    <row r="28" spans="1:16" s="10" customFormat="1" ht="18.899999999999999" customHeight="1" x14ac:dyDescent="0.25">
      <c r="A28" s="30" t="s">
        <v>408</v>
      </c>
      <c r="B28" s="24" t="s">
        <v>763</v>
      </c>
      <c r="C28" s="73">
        <v>200</v>
      </c>
      <c r="D28" s="16" t="s">
        <v>76</v>
      </c>
      <c r="E28" s="16" t="s">
        <v>590</v>
      </c>
      <c r="F28" s="21"/>
      <c r="G28" s="41"/>
      <c r="H28" s="41"/>
      <c r="I28" s="145">
        <f t="shared" si="0"/>
        <v>0</v>
      </c>
      <c r="J28" s="144">
        <f t="shared" si="1"/>
        <v>0</v>
      </c>
      <c r="K28" s="144">
        <f t="shared" si="2"/>
        <v>0</v>
      </c>
      <c r="L28" s="34">
        <f t="shared" si="3"/>
        <v>0</v>
      </c>
      <c r="M28" s="71"/>
      <c r="N28" s="148"/>
      <c r="O28" s="71"/>
    </row>
    <row r="29" spans="1:16" s="10" customFormat="1" ht="18.899999999999999" customHeight="1" x14ac:dyDescent="0.25">
      <c r="A29" s="30" t="s">
        <v>409</v>
      </c>
      <c r="B29" s="24" t="s">
        <v>764</v>
      </c>
      <c r="C29" s="73">
        <v>8</v>
      </c>
      <c r="D29" s="16" t="s">
        <v>13</v>
      </c>
      <c r="E29" s="16" t="s">
        <v>589</v>
      </c>
      <c r="F29" s="21"/>
      <c r="G29" s="41"/>
      <c r="H29" s="41"/>
      <c r="I29" s="145">
        <f t="shared" si="0"/>
        <v>0</v>
      </c>
      <c r="J29" s="144">
        <f t="shared" si="1"/>
        <v>0</v>
      </c>
      <c r="K29" s="144">
        <f t="shared" si="2"/>
        <v>0</v>
      </c>
      <c r="L29" s="34">
        <f t="shared" si="3"/>
        <v>0</v>
      </c>
      <c r="M29" s="71"/>
      <c r="N29" s="148"/>
      <c r="O29" s="71"/>
    </row>
    <row r="30" spans="1:16" s="10" customFormat="1" ht="18.899999999999999" customHeight="1" x14ac:dyDescent="0.25">
      <c r="A30" s="30" t="s">
        <v>550</v>
      </c>
      <c r="B30" s="24" t="s">
        <v>765</v>
      </c>
      <c r="C30" s="22">
        <v>4</v>
      </c>
      <c r="D30" s="16" t="s">
        <v>13</v>
      </c>
      <c r="E30" s="16" t="s">
        <v>588</v>
      </c>
      <c r="F30" s="21"/>
      <c r="G30" s="41"/>
      <c r="H30" s="41"/>
      <c r="I30" s="145">
        <f t="shared" si="0"/>
        <v>0</v>
      </c>
      <c r="J30" s="144">
        <f t="shared" si="1"/>
        <v>0</v>
      </c>
      <c r="K30" s="144">
        <f t="shared" si="2"/>
        <v>0</v>
      </c>
      <c r="L30" s="34">
        <f t="shared" si="3"/>
        <v>0</v>
      </c>
      <c r="M30" s="71"/>
      <c r="N30" s="148"/>
      <c r="O30" s="71"/>
    </row>
    <row r="31" spans="1:16" s="10" customFormat="1" ht="18.899999999999999" customHeight="1" x14ac:dyDescent="0.25">
      <c r="A31" s="30" t="s">
        <v>410</v>
      </c>
      <c r="B31" s="24" t="s">
        <v>766</v>
      </c>
      <c r="C31" s="22">
        <v>16</v>
      </c>
      <c r="D31" s="16" t="s">
        <v>13</v>
      </c>
      <c r="E31" s="16" t="s">
        <v>588</v>
      </c>
      <c r="F31" s="21"/>
      <c r="G31" s="41"/>
      <c r="H31" s="41"/>
      <c r="I31" s="145">
        <f t="shared" si="0"/>
        <v>0</v>
      </c>
      <c r="J31" s="144">
        <f t="shared" si="1"/>
        <v>0</v>
      </c>
      <c r="K31" s="144">
        <f t="shared" si="2"/>
        <v>0</v>
      </c>
      <c r="L31" s="34">
        <f t="shared" si="3"/>
        <v>0</v>
      </c>
      <c r="M31" s="71"/>
      <c r="N31" s="148"/>
      <c r="O31" s="71"/>
    </row>
    <row r="32" spans="1:16" s="10" customFormat="1" ht="18.899999999999999" customHeight="1" x14ac:dyDescent="0.25">
      <c r="A32" s="30" t="s">
        <v>411</v>
      </c>
      <c r="B32" s="24" t="s">
        <v>767</v>
      </c>
      <c r="C32" s="73">
        <v>65</v>
      </c>
      <c r="D32" s="16" t="s">
        <v>76</v>
      </c>
      <c r="E32" s="16" t="s">
        <v>591</v>
      </c>
      <c r="F32" s="21"/>
      <c r="G32" s="41"/>
      <c r="H32" s="41"/>
      <c r="I32" s="145">
        <f t="shared" si="0"/>
        <v>0</v>
      </c>
      <c r="J32" s="144">
        <f t="shared" si="1"/>
        <v>0</v>
      </c>
      <c r="K32" s="144">
        <f t="shared" si="2"/>
        <v>0</v>
      </c>
      <c r="L32" s="34">
        <f t="shared" si="3"/>
        <v>0</v>
      </c>
      <c r="M32" s="71"/>
      <c r="N32" s="148"/>
      <c r="O32" s="71"/>
    </row>
    <row r="33" spans="1:15" s="10" customFormat="1" ht="18.899999999999999" customHeight="1" x14ac:dyDescent="0.25">
      <c r="A33" s="30" t="s">
        <v>439</v>
      </c>
      <c r="B33" s="24" t="s">
        <v>768</v>
      </c>
      <c r="C33" s="73">
        <v>65</v>
      </c>
      <c r="D33" s="16" t="s">
        <v>76</v>
      </c>
      <c r="E33" s="16" t="s">
        <v>591</v>
      </c>
      <c r="F33" s="21"/>
      <c r="G33" s="41"/>
      <c r="H33" s="41"/>
      <c r="I33" s="145">
        <f t="shared" si="0"/>
        <v>0</v>
      </c>
      <c r="J33" s="144">
        <f t="shared" si="1"/>
        <v>0</v>
      </c>
      <c r="K33" s="144">
        <f t="shared" si="2"/>
        <v>0</v>
      </c>
      <c r="L33" s="34">
        <f t="shared" si="3"/>
        <v>0</v>
      </c>
      <c r="M33" s="71"/>
      <c r="N33" s="148"/>
      <c r="O33" s="71"/>
    </row>
    <row r="34" spans="1:15" s="10" customFormat="1" ht="18.899999999999999" customHeight="1" x14ac:dyDescent="0.25">
      <c r="A34" s="30" t="s">
        <v>440</v>
      </c>
      <c r="B34" s="29" t="s">
        <v>769</v>
      </c>
      <c r="C34" s="22">
        <v>100</v>
      </c>
      <c r="D34" s="16" t="s">
        <v>13</v>
      </c>
      <c r="E34" s="16" t="s">
        <v>592</v>
      </c>
      <c r="F34" s="21"/>
      <c r="G34" s="41"/>
      <c r="H34" s="41"/>
      <c r="I34" s="145">
        <f t="shared" si="0"/>
        <v>0</v>
      </c>
      <c r="J34" s="144">
        <f t="shared" si="1"/>
        <v>0</v>
      </c>
      <c r="K34" s="144">
        <f t="shared" si="2"/>
        <v>0</v>
      </c>
      <c r="L34" s="34">
        <f t="shared" si="3"/>
        <v>0</v>
      </c>
      <c r="M34" s="71"/>
      <c r="N34" s="148"/>
      <c r="O34" s="71"/>
    </row>
    <row r="35" spans="1:15" s="10" customFormat="1" ht="18.899999999999999" customHeight="1" x14ac:dyDescent="0.25">
      <c r="A35" s="30" t="s">
        <v>441</v>
      </c>
      <c r="B35" s="29" t="s">
        <v>308</v>
      </c>
      <c r="C35" s="22">
        <v>5</v>
      </c>
      <c r="D35" s="16" t="s">
        <v>76</v>
      </c>
      <c r="E35" s="16" t="s">
        <v>588</v>
      </c>
      <c r="F35" s="21"/>
      <c r="G35" s="41"/>
      <c r="H35" s="41"/>
      <c r="I35" s="145">
        <f t="shared" si="0"/>
        <v>0</v>
      </c>
      <c r="J35" s="144">
        <f t="shared" si="1"/>
        <v>0</v>
      </c>
      <c r="K35" s="144">
        <f t="shared" si="2"/>
        <v>0</v>
      </c>
      <c r="L35" s="34">
        <f t="shared" si="3"/>
        <v>0</v>
      </c>
      <c r="M35" s="71"/>
      <c r="N35" s="148"/>
      <c r="O35" s="71"/>
    </row>
    <row r="36" spans="1:15" s="10" customFormat="1" ht="18.899999999999999" customHeight="1" x14ac:dyDescent="0.25">
      <c r="A36" s="30" t="s">
        <v>442</v>
      </c>
      <c r="B36" s="24" t="s">
        <v>770</v>
      </c>
      <c r="C36" s="22">
        <v>5</v>
      </c>
      <c r="D36" s="16" t="s">
        <v>76</v>
      </c>
      <c r="E36" s="16" t="s">
        <v>589</v>
      </c>
      <c r="F36" s="21"/>
      <c r="G36" s="41"/>
      <c r="H36" s="41"/>
      <c r="I36" s="145">
        <f t="shared" si="0"/>
        <v>0</v>
      </c>
      <c r="J36" s="144">
        <f t="shared" si="1"/>
        <v>0</v>
      </c>
      <c r="K36" s="144">
        <f t="shared" si="2"/>
        <v>0</v>
      </c>
      <c r="L36" s="34">
        <f t="shared" si="3"/>
        <v>0</v>
      </c>
      <c r="M36" s="71"/>
      <c r="N36" s="148"/>
      <c r="O36" s="71"/>
    </row>
    <row r="37" spans="1:15" s="10" customFormat="1" ht="18.899999999999999" customHeight="1" x14ac:dyDescent="0.25">
      <c r="A37" s="30" t="s">
        <v>443</v>
      </c>
      <c r="B37" s="24" t="s">
        <v>771</v>
      </c>
      <c r="C37" s="22">
        <v>280</v>
      </c>
      <c r="D37" s="16" t="s">
        <v>119</v>
      </c>
      <c r="E37" s="16" t="s">
        <v>593</v>
      </c>
      <c r="F37" s="21"/>
      <c r="G37" s="41"/>
      <c r="H37" s="41"/>
      <c r="I37" s="145">
        <f t="shared" si="0"/>
        <v>0</v>
      </c>
      <c r="J37" s="144">
        <f t="shared" si="1"/>
        <v>0</v>
      </c>
      <c r="K37" s="144">
        <f t="shared" si="2"/>
        <v>0</v>
      </c>
      <c r="L37" s="34">
        <f t="shared" si="3"/>
        <v>0</v>
      </c>
      <c r="M37" s="71"/>
      <c r="N37" s="148"/>
      <c r="O37" s="71"/>
    </row>
    <row r="38" spans="1:15" s="10" customFormat="1" ht="18.899999999999999" customHeight="1" x14ac:dyDescent="0.25">
      <c r="A38" s="30" t="s">
        <v>444</v>
      </c>
      <c r="B38" s="24" t="s">
        <v>772</v>
      </c>
      <c r="C38" s="22">
        <v>280</v>
      </c>
      <c r="D38" s="16" t="s">
        <v>119</v>
      </c>
      <c r="E38" s="16" t="s">
        <v>593</v>
      </c>
      <c r="F38" s="21"/>
      <c r="G38" s="41"/>
      <c r="H38" s="41"/>
      <c r="I38" s="145">
        <f t="shared" si="0"/>
        <v>0</v>
      </c>
      <c r="J38" s="144">
        <f t="shared" si="1"/>
        <v>0</v>
      </c>
      <c r="K38" s="144">
        <f t="shared" si="2"/>
        <v>0</v>
      </c>
      <c r="L38" s="34">
        <f t="shared" si="3"/>
        <v>0</v>
      </c>
      <c r="M38" s="71"/>
      <c r="N38" s="148"/>
      <c r="O38" s="71"/>
    </row>
    <row r="39" spans="1:15" s="10" customFormat="1" ht="18.899999999999999" customHeight="1" x14ac:dyDescent="0.25">
      <c r="A39" s="30" t="s">
        <v>445</v>
      </c>
      <c r="B39" s="24" t="s">
        <v>773</v>
      </c>
      <c r="C39" s="22">
        <v>280</v>
      </c>
      <c r="D39" s="16" t="s">
        <v>119</v>
      </c>
      <c r="E39" s="16" t="s">
        <v>593</v>
      </c>
      <c r="F39" s="21"/>
      <c r="G39" s="41"/>
      <c r="H39" s="41"/>
      <c r="I39" s="145">
        <f t="shared" si="0"/>
        <v>0</v>
      </c>
      <c r="J39" s="144">
        <f t="shared" si="1"/>
        <v>0</v>
      </c>
      <c r="K39" s="144">
        <f t="shared" si="2"/>
        <v>0</v>
      </c>
      <c r="L39" s="34">
        <f t="shared" si="3"/>
        <v>0</v>
      </c>
      <c r="M39" s="71"/>
      <c r="N39" s="148"/>
      <c r="O39" s="71"/>
    </row>
    <row r="40" spans="1:15" s="10" customFormat="1" ht="18.75" customHeight="1" x14ac:dyDescent="0.25">
      <c r="A40" s="30" t="s">
        <v>446</v>
      </c>
      <c r="B40" s="24" t="s">
        <v>774</v>
      </c>
      <c r="C40" s="22">
        <v>10</v>
      </c>
      <c r="D40" s="16" t="s">
        <v>13</v>
      </c>
      <c r="E40" s="16" t="s">
        <v>588</v>
      </c>
      <c r="F40" s="21"/>
      <c r="G40" s="41"/>
      <c r="H40" s="41"/>
      <c r="I40" s="145">
        <f t="shared" si="0"/>
        <v>0</v>
      </c>
      <c r="J40" s="144">
        <f t="shared" si="1"/>
        <v>0</v>
      </c>
      <c r="K40" s="144">
        <f t="shared" si="2"/>
        <v>0</v>
      </c>
      <c r="L40" s="34">
        <f t="shared" si="3"/>
        <v>0</v>
      </c>
      <c r="M40" s="71"/>
      <c r="N40" s="148"/>
      <c r="O40" s="71"/>
    </row>
    <row r="41" spans="1:15" s="10" customFormat="1" ht="18.899999999999999" customHeight="1" x14ac:dyDescent="0.25">
      <c r="A41" s="30" t="s">
        <v>447</v>
      </c>
      <c r="B41" s="24" t="s">
        <v>775</v>
      </c>
      <c r="C41" s="22">
        <v>40</v>
      </c>
      <c r="D41" s="16" t="s">
        <v>119</v>
      </c>
      <c r="E41" s="16" t="s">
        <v>586</v>
      </c>
      <c r="F41" s="21"/>
      <c r="G41" s="41"/>
      <c r="H41" s="41"/>
      <c r="I41" s="145">
        <f t="shared" si="0"/>
        <v>0</v>
      </c>
      <c r="J41" s="144">
        <f t="shared" si="1"/>
        <v>0</v>
      </c>
      <c r="K41" s="144">
        <f t="shared" si="2"/>
        <v>0</v>
      </c>
      <c r="L41" s="34">
        <f t="shared" si="3"/>
        <v>0</v>
      </c>
      <c r="M41" s="71"/>
      <c r="N41" s="148"/>
      <c r="O41" s="71"/>
    </row>
    <row r="42" spans="1:15" s="10" customFormat="1" ht="18.899999999999999" customHeight="1" x14ac:dyDescent="0.25">
      <c r="A42" s="30" t="s">
        <v>448</v>
      </c>
      <c r="B42" s="24" t="s">
        <v>776</v>
      </c>
      <c r="C42" s="22">
        <v>16</v>
      </c>
      <c r="D42" s="16" t="s">
        <v>13</v>
      </c>
      <c r="E42" s="16" t="s">
        <v>589</v>
      </c>
      <c r="F42" s="21"/>
      <c r="G42" s="41"/>
      <c r="H42" s="41"/>
      <c r="I42" s="145">
        <f t="shared" si="0"/>
        <v>0</v>
      </c>
      <c r="J42" s="144">
        <f t="shared" si="1"/>
        <v>0</v>
      </c>
      <c r="K42" s="144">
        <f t="shared" si="2"/>
        <v>0</v>
      </c>
      <c r="L42" s="34">
        <f t="shared" si="3"/>
        <v>0</v>
      </c>
      <c r="M42" s="71"/>
      <c r="N42" s="148"/>
      <c r="O42" s="71"/>
    </row>
    <row r="43" spans="1:15" s="10" customFormat="1" ht="18.899999999999999" customHeight="1" x14ac:dyDescent="0.25">
      <c r="A43" s="30" t="s">
        <v>449</v>
      </c>
      <c r="B43" s="24" t="s">
        <v>777</v>
      </c>
      <c r="C43" s="73">
        <v>14</v>
      </c>
      <c r="D43" s="16" t="s">
        <v>76</v>
      </c>
      <c r="E43" s="16" t="s">
        <v>590</v>
      </c>
      <c r="F43" s="21"/>
      <c r="G43" s="41"/>
      <c r="H43" s="41"/>
      <c r="I43" s="145">
        <f t="shared" si="0"/>
        <v>0</v>
      </c>
      <c r="J43" s="144">
        <f t="shared" si="1"/>
        <v>0</v>
      </c>
      <c r="K43" s="144">
        <f t="shared" si="2"/>
        <v>0</v>
      </c>
      <c r="L43" s="34">
        <f t="shared" si="3"/>
        <v>0</v>
      </c>
      <c r="M43" s="71"/>
      <c r="N43" s="148"/>
      <c r="O43" s="71"/>
    </row>
    <row r="44" spans="1:15" s="10" customFormat="1" ht="18.899999999999999" customHeight="1" x14ac:dyDescent="0.25">
      <c r="A44" s="30" t="s">
        <v>450</v>
      </c>
      <c r="B44" s="24" t="s">
        <v>778</v>
      </c>
      <c r="C44" s="43">
        <v>5</v>
      </c>
      <c r="D44" s="16" t="s">
        <v>13</v>
      </c>
      <c r="E44" s="16" t="s">
        <v>589</v>
      </c>
      <c r="F44" s="21"/>
      <c r="G44" s="41"/>
      <c r="H44" s="41"/>
      <c r="I44" s="145">
        <f t="shared" si="0"/>
        <v>0</v>
      </c>
      <c r="J44" s="144">
        <f t="shared" si="1"/>
        <v>0</v>
      </c>
      <c r="K44" s="144">
        <f t="shared" si="2"/>
        <v>0</v>
      </c>
      <c r="L44" s="34">
        <f t="shared" si="3"/>
        <v>0</v>
      </c>
      <c r="M44" s="71"/>
      <c r="N44" s="148"/>
      <c r="O44" s="71"/>
    </row>
    <row r="45" spans="1:15" s="10" customFormat="1" ht="18.899999999999999" customHeight="1" x14ac:dyDescent="0.25">
      <c r="A45" s="30" t="s">
        <v>357</v>
      </c>
      <c r="B45" s="24" t="s">
        <v>779</v>
      </c>
      <c r="C45" s="43">
        <v>40</v>
      </c>
      <c r="D45" s="16" t="s">
        <v>13</v>
      </c>
      <c r="E45" s="16" t="s">
        <v>588</v>
      </c>
      <c r="F45" s="21"/>
      <c r="G45" s="41"/>
      <c r="H45" s="41"/>
      <c r="I45" s="145">
        <f t="shared" si="0"/>
        <v>0</v>
      </c>
      <c r="J45" s="144">
        <f t="shared" si="1"/>
        <v>0</v>
      </c>
      <c r="K45" s="144">
        <f t="shared" si="2"/>
        <v>0</v>
      </c>
      <c r="L45" s="34">
        <f t="shared" si="3"/>
        <v>0</v>
      </c>
      <c r="M45" s="71"/>
      <c r="N45" s="148"/>
      <c r="O45" s="71"/>
    </row>
    <row r="46" spans="1:15" s="10" customFormat="1" ht="18.899999999999999" customHeight="1" x14ac:dyDescent="0.25">
      <c r="A46" s="30" t="s">
        <v>451</v>
      </c>
      <c r="B46" s="24" t="s">
        <v>780</v>
      </c>
      <c r="C46" s="22">
        <v>18</v>
      </c>
      <c r="D46" s="16" t="s">
        <v>13</v>
      </c>
      <c r="E46" s="16" t="s">
        <v>588</v>
      </c>
      <c r="F46" s="21"/>
      <c r="G46" s="41"/>
      <c r="H46" s="41"/>
      <c r="I46" s="145">
        <f t="shared" si="0"/>
        <v>0</v>
      </c>
      <c r="J46" s="144">
        <f t="shared" si="1"/>
        <v>0</v>
      </c>
      <c r="K46" s="144">
        <f t="shared" si="2"/>
        <v>0</v>
      </c>
      <c r="L46" s="34">
        <f t="shared" si="3"/>
        <v>0</v>
      </c>
      <c r="M46" s="71"/>
      <c r="N46" s="148"/>
      <c r="O46" s="71"/>
    </row>
    <row r="47" spans="1:15" s="10" customFormat="1" ht="18.899999999999999" customHeight="1" x14ac:dyDescent="0.25">
      <c r="A47" s="30" t="s">
        <v>452</v>
      </c>
      <c r="B47" s="24" t="s">
        <v>781</v>
      </c>
      <c r="C47" s="22">
        <v>30</v>
      </c>
      <c r="D47" s="16" t="s">
        <v>13</v>
      </c>
      <c r="E47" s="16" t="s">
        <v>588</v>
      </c>
      <c r="F47" s="21"/>
      <c r="G47" s="41"/>
      <c r="H47" s="41"/>
      <c r="I47" s="145">
        <f t="shared" si="0"/>
        <v>0</v>
      </c>
      <c r="J47" s="144">
        <f t="shared" si="1"/>
        <v>0</v>
      </c>
      <c r="K47" s="144">
        <f t="shared" si="2"/>
        <v>0</v>
      </c>
      <c r="L47" s="34">
        <f t="shared" si="3"/>
        <v>0</v>
      </c>
      <c r="M47" s="71"/>
      <c r="N47" s="148"/>
      <c r="O47" s="71"/>
    </row>
    <row r="48" spans="1:15" s="10" customFormat="1" ht="18.899999999999999" customHeight="1" x14ac:dyDescent="0.25">
      <c r="A48" s="30" t="s">
        <v>453</v>
      </c>
      <c r="B48" s="24" t="s">
        <v>782</v>
      </c>
      <c r="C48" s="22">
        <v>21</v>
      </c>
      <c r="D48" s="16" t="s">
        <v>13</v>
      </c>
      <c r="E48" s="16" t="s">
        <v>589</v>
      </c>
      <c r="F48" s="21"/>
      <c r="G48" s="41"/>
      <c r="H48" s="41"/>
      <c r="I48" s="145">
        <f t="shared" si="0"/>
        <v>0</v>
      </c>
      <c r="J48" s="144">
        <f t="shared" si="1"/>
        <v>0</v>
      </c>
      <c r="K48" s="144">
        <f t="shared" si="2"/>
        <v>0</v>
      </c>
      <c r="L48" s="34">
        <f t="shared" si="3"/>
        <v>0</v>
      </c>
      <c r="M48" s="71"/>
      <c r="N48" s="148"/>
      <c r="O48" s="71"/>
    </row>
    <row r="49" spans="1:15" s="10" customFormat="1" ht="18.899999999999999" customHeight="1" x14ac:dyDescent="0.25">
      <c r="A49" s="30" t="s">
        <v>454</v>
      </c>
      <c r="B49" s="24" t="s">
        <v>783</v>
      </c>
      <c r="C49" s="22">
        <v>21</v>
      </c>
      <c r="D49" s="16" t="s">
        <v>13</v>
      </c>
      <c r="E49" s="16" t="s">
        <v>589</v>
      </c>
      <c r="F49" s="21"/>
      <c r="G49" s="41"/>
      <c r="H49" s="41"/>
      <c r="I49" s="145">
        <f t="shared" si="0"/>
        <v>0</v>
      </c>
      <c r="J49" s="144">
        <f t="shared" si="1"/>
        <v>0</v>
      </c>
      <c r="K49" s="144">
        <f t="shared" si="2"/>
        <v>0</v>
      </c>
      <c r="L49" s="34">
        <f t="shared" si="3"/>
        <v>0</v>
      </c>
      <c r="M49" s="71"/>
      <c r="N49" s="148"/>
      <c r="O49" s="71"/>
    </row>
    <row r="50" spans="1:15" s="10" customFormat="1" ht="18.899999999999999" customHeight="1" x14ac:dyDescent="0.25">
      <c r="A50" s="30" t="s">
        <v>455</v>
      </c>
      <c r="B50" s="24" t="s">
        <v>784</v>
      </c>
      <c r="C50" s="73">
        <v>68</v>
      </c>
      <c r="D50" s="16" t="s">
        <v>76</v>
      </c>
      <c r="E50" s="16" t="s">
        <v>587</v>
      </c>
      <c r="F50" s="21"/>
      <c r="G50" s="41"/>
      <c r="H50" s="41"/>
      <c r="I50" s="145">
        <f t="shared" si="0"/>
        <v>0</v>
      </c>
      <c r="J50" s="144">
        <f t="shared" si="1"/>
        <v>0</v>
      </c>
      <c r="K50" s="144">
        <f t="shared" si="2"/>
        <v>0</v>
      </c>
      <c r="L50" s="34">
        <f t="shared" si="3"/>
        <v>0</v>
      </c>
      <c r="M50" s="71"/>
      <c r="N50" s="148"/>
      <c r="O50" s="71"/>
    </row>
    <row r="51" spans="1:15" s="10" customFormat="1" ht="26.4" x14ac:dyDescent="0.25">
      <c r="A51" s="30" t="s">
        <v>351</v>
      </c>
      <c r="B51" s="24" t="s">
        <v>785</v>
      </c>
      <c r="C51" s="73">
        <v>200</v>
      </c>
      <c r="D51" s="16" t="s">
        <v>76</v>
      </c>
      <c r="E51" s="16" t="s">
        <v>594</v>
      </c>
      <c r="F51" s="21"/>
      <c r="G51" s="41"/>
      <c r="H51" s="41"/>
      <c r="I51" s="145">
        <f t="shared" si="0"/>
        <v>0</v>
      </c>
      <c r="J51" s="144">
        <f t="shared" si="1"/>
        <v>0</v>
      </c>
      <c r="K51" s="144">
        <f t="shared" si="2"/>
        <v>0</v>
      </c>
      <c r="L51" s="34">
        <f t="shared" si="3"/>
        <v>0</v>
      </c>
      <c r="M51" s="71"/>
      <c r="N51" s="148"/>
      <c r="O51" s="71"/>
    </row>
    <row r="52" spans="1:15" s="10" customFormat="1" ht="26.4" x14ac:dyDescent="0.25">
      <c r="A52" s="30" t="s">
        <v>456</v>
      </c>
      <c r="B52" s="24" t="s">
        <v>786</v>
      </c>
      <c r="C52" s="73">
        <v>200</v>
      </c>
      <c r="D52" s="16" t="s">
        <v>76</v>
      </c>
      <c r="E52" s="16" t="s">
        <v>594</v>
      </c>
      <c r="F52" s="21"/>
      <c r="G52" s="41"/>
      <c r="H52" s="41"/>
      <c r="I52" s="145">
        <f t="shared" si="0"/>
        <v>0</v>
      </c>
      <c r="J52" s="144">
        <f t="shared" si="1"/>
        <v>0</v>
      </c>
      <c r="K52" s="144">
        <f t="shared" si="2"/>
        <v>0</v>
      </c>
      <c r="L52" s="34">
        <f t="shared" si="3"/>
        <v>0</v>
      </c>
      <c r="M52" s="71"/>
      <c r="N52" s="148"/>
      <c r="O52" s="71"/>
    </row>
    <row r="53" spans="1:15" s="10" customFormat="1" ht="18.899999999999999" customHeight="1" x14ac:dyDescent="0.25">
      <c r="A53" s="30" t="s">
        <v>457</v>
      </c>
      <c r="B53" s="24" t="s">
        <v>787</v>
      </c>
      <c r="C53" s="22">
        <v>5</v>
      </c>
      <c r="D53" s="16" t="s">
        <v>13</v>
      </c>
      <c r="E53" s="16" t="s">
        <v>589</v>
      </c>
      <c r="F53" s="21"/>
      <c r="G53" s="41"/>
      <c r="H53" s="41"/>
      <c r="I53" s="145">
        <f t="shared" si="0"/>
        <v>0</v>
      </c>
      <c r="J53" s="144">
        <f t="shared" si="1"/>
        <v>0</v>
      </c>
      <c r="K53" s="144">
        <f t="shared" si="2"/>
        <v>0</v>
      </c>
      <c r="L53" s="34">
        <f t="shared" si="3"/>
        <v>0</v>
      </c>
      <c r="M53" s="71"/>
      <c r="N53" s="148"/>
      <c r="O53" s="71"/>
    </row>
    <row r="54" spans="1:15" s="10" customFormat="1" ht="18.899999999999999" customHeight="1" x14ac:dyDescent="0.25">
      <c r="A54" s="30" t="s">
        <v>458</v>
      </c>
      <c r="B54" s="24" t="s">
        <v>788</v>
      </c>
      <c r="C54" s="22">
        <v>50</v>
      </c>
      <c r="D54" s="16" t="s">
        <v>119</v>
      </c>
      <c r="E54" s="16" t="s">
        <v>594</v>
      </c>
      <c r="F54" s="21"/>
      <c r="G54" s="41"/>
      <c r="H54" s="41"/>
      <c r="I54" s="145">
        <f t="shared" si="0"/>
        <v>0</v>
      </c>
      <c r="J54" s="144">
        <f t="shared" si="1"/>
        <v>0</v>
      </c>
      <c r="K54" s="144">
        <f t="shared" si="2"/>
        <v>0</v>
      </c>
      <c r="L54" s="34">
        <f t="shared" si="3"/>
        <v>0</v>
      </c>
      <c r="M54" s="71"/>
      <c r="N54" s="148"/>
      <c r="O54" s="71"/>
    </row>
    <row r="55" spans="1:15" s="10" customFormat="1" ht="18.899999999999999" customHeight="1" x14ac:dyDescent="0.25">
      <c r="A55" s="30" t="s">
        <v>313</v>
      </c>
      <c r="B55" s="24" t="s">
        <v>789</v>
      </c>
      <c r="C55" s="22">
        <v>56</v>
      </c>
      <c r="D55" s="16" t="s">
        <v>119</v>
      </c>
      <c r="E55" s="16" t="s">
        <v>589</v>
      </c>
      <c r="F55" s="21"/>
      <c r="G55" s="41"/>
      <c r="H55" s="41"/>
      <c r="I55" s="145">
        <f t="shared" si="0"/>
        <v>0</v>
      </c>
      <c r="J55" s="144">
        <f t="shared" si="1"/>
        <v>0</v>
      </c>
      <c r="K55" s="144">
        <f t="shared" si="2"/>
        <v>0</v>
      </c>
      <c r="L55" s="34">
        <f t="shared" si="3"/>
        <v>0</v>
      </c>
      <c r="M55" s="71"/>
      <c r="N55" s="148"/>
      <c r="O55" s="71"/>
    </row>
    <row r="56" spans="1:15" s="10" customFormat="1" ht="18.899999999999999" customHeight="1" x14ac:dyDescent="0.25">
      <c r="A56" s="30" t="s">
        <v>362</v>
      </c>
      <c r="B56" s="24" t="s">
        <v>790</v>
      </c>
      <c r="C56" s="22">
        <v>21</v>
      </c>
      <c r="D56" s="16" t="s">
        <v>13</v>
      </c>
      <c r="E56" s="16" t="s">
        <v>589</v>
      </c>
      <c r="F56" s="21"/>
      <c r="G56" s="41"/>
      <c r="H56" s="41"/>
      <c r="I56" s="145">
        <f t="shared" si="0"/>
        <v>0</v>
      </c>
      <c r="J56" s="144">
        <f t="shared" si="1"/>
        <v>0</v>
      </c>
      <c r="K56" s="144">
        <f t="shared" si="2"/>
        <v>0</v>
      </c>
      <c r="L56" s="34">
        <f t="shared" si="3"/>
        <v>0</v>
      </c>
      <c r="M56" s="71"/>
      <c r="N56" s="148"/>
      <c r="O56" s="71"/>
    </row>
    <row r="57" spans="1:15" s="10" customFormat="1" ht="18.899999999999999" customHeight="1" x14ac:dyDescent="0.25">
      <c r="A57" s="30" t="s">
        <v>363</v>
      </c>
      <c r="B57" s="24" t="s">
        <v>791</v>
      </c>
      <c r="C57" s="22">
        <v>5</v>
      </c>
      <c r="D57" s="16" t="s">
        <v>13</v>
      </c>
      <c r="E57" s="16" t="s">
        <v>589</v>
      </c>
      <c r="F57" s="21"/>
      <c r="G57" s="41"/>
      <c r="H57" s="41"/>
      <c r="I57" s="145">
        <f t="shared" si="0"/>
        <v>0</v>
      </c>
      <c r="J57" s="144">
        <f t="shared" si="1"/>
        <v>0</v>
      </c>
      <c r="K57" s="144">
        <f t="shared" si="2"/>
        <v>0</v>
      </c>
      <c r="L57" s="34">
        <f t="shared" si="3"/>
        <v>0</v>
      </c>
      <c r="M57" s="71"/>
      <c r="N57" s="148"/>
      <c r="O57" s="71"/>
    </row>
    <row r="58" spans="1:15" s="10" customFormat="1" ht="18.899999999999999" customHeight="1" x14ac:dyDescent="0.25">
      <c r="A58" s="30" t="s">
        <v>352</v>
      </c>
      <c r="B58" s="24" t="s">
        <v>792</v>
      </c>
      <c r="C58" s="73">
        <v>4</v>
      </c>
      <c r="D58" s="16" t="s">
        <v>13</v>
      </c>
      <c r="E58" s="16" t="s">
        <v>589</v>
      </c>
      <c r="F58" s="21"/>
      <c r="G58" s="41"/>
      <c r="H58" s="41"/>
      <c r="I58" s="145">
        <f t="shared" si="0"/>
        <v>0</v>
      </c>
      <c r="J58" s="144">
        <f t="shared" si="1"/>
        <v>0</v>
      </c>
      <c r="K58" s="144">
        <f t="shared" si="2"/>
        <v>0</v>
      </c>
      <c r="L58" s="34">
        <f t="shared" si="3"/>
        <v>0</v>
      </c>
      <c r="M58" s="71"/>
      <c r="N58" s="148"/>
      <c r="O58" s="71"/>
    </row>
    <row r="59" spans="1:15" s="10" customFormat="1" ht="18.899999999999999" customHeight="1" x14ac:dyDescent="0.25">
      <c r="A59" s="30" t="s">
        <v>364</v>
      </c>
      <c r="B59" s="24" t="s">
        <v>793</v>
      </c>
      <c r="C59" s="73">
        <v>210</v>
      </c>
      <c r="D59" s="16" t="s">
        <v>76</v>
      </c>
      <c r="E59" s="16" t="s">
        <v>593</v>
      </c>
      <c r="F59" s="21"/>
      <c r="G59" s="41"/>
      <c r="H59" s="41"/>
      <c r="I59" s="145">
        <f t="shared" si="0"/>
        <v>0</v>
      </c>
      <c r="J59" s="144">
        <f t="shared" si="1"/>
        <v>0</v>
      </c>
      <c r="K59" s="144">
        <f t="shared" si="2"/>
        <v>0</v>
      </c>
      <c r="L59" s="34">
        <f t="shared" si="3"/>
        <v>0</v>
      </c>
      <c r="M59" s="71"/>
      <c r="N59" s="148"/>
      <c r="O59" s="71"/>
    </row>
    <row r="60" spans="1:15" s="10" customFormat="1" ht="18.899999999999999" customHeight="1" x14ac:dyDescent="0.25">
      <c r="A60" s="30" t="s">
        <v>365</v>
      </c>
      <c r="B60" s="24" t="s">
        <v>794</v>
      </c>
      <c r="C60" s="22">
        <v>50</v>
      </c>
      <c r="D60" s="16" t="s">
        <v>119</v>
      </c>
      <c r="E60" s="16" t="s">
        <v>593</v>
      </c>
      <c r="F60" s="21"/>
      <c r="G60" s="41"/>
      <c r="H60" s="41"/>
      <c r="I60" s="145">
        <f t="shared" si="0"/>
        <v>0</v>
      </c>
      <c r="J60" s="144">
        <f t="shared" si="1"/>
        <v>0</v>
      </c>
      <c r="K60" s="144">
        <f t="shared" si="2"/>
        <v>0</v>
      </c>
      <c r="L60" s="34">
        <f t="shared" si="3"/>
        <v>0</v>
      </c>
      <c r="M60" s="71"/>
      <c r="N60" s="148"/>
      <c r="O60" s="71"/>
    </row>
    <row r="61" spans="1:15" s="10" customFormat="1" ht="18.899999999999999" customHeight="1" x14ac:dyDescent="0.25">
      <c r="A61" s="30" t="s">
        <v>459</v>
      </c>
      <c r="B61" s="24" t="s">
        <v>795</v>
      </c>
      <c r="C61" s="22">
        <v>18</v>
      </c>
      <c r="D61" s="16" t="s">
        <v>13</v>
      </c>
      <c r="E61" s="16" t="s">
        <v>589</v>
      </c>
      <c r="F61" s="21"/>
      <c r="G61" s="41"/>
      <c r="H61" s="41"/>
      <c r="I61" s="145">
        <f t="shared" si="0"/>
        <v>0</v>
      </c>
      <c r="J61" s="144">
        <f t="shared" si="1"/>
        <v>0</v>
      </c>
      <c r="K61" s="144">
        <f t="shared" si="2"/>
        <v>0</v>
      </c>
      <c r="L61" s="34">
        <f t="shared" si="3"/>
        <v>0</v>
      </c>
      <c r="M61" s="71"/>
      <c r="N61" s="148"/>
      <c r="O61" s="71"/>
    </row>
    <row r="62" spans="1:15" s="10" customFormat="1" ht="18.899999999999999" customHeight="1" x14ac:dyDescent="0.25">
      <c r="A62" s="30" t="s">
        <v>460</v>
      </c>
      <c r="B62" s="24" t="s">
        <v>796</v>
      </c>
      <c r="C62" s="22">
        <v>14</v>
      </c>
      <c r="D62" s="16" t="s">
        <v>13</v>
      </c>
      <c r="E62" s="16" t="s">
        <v>588</v>
      </c>
      <c r="F62" s="21"/>
      <c r="G62" s="41"/>
      <c r="H62" s="41"/>
      <c r="I62" s="145">
        <f t="shared" si="0"/>
        <v>0</v>
      </c>
      <c r="J62" s="144">
        <f t="shared" si="1"/>
        <v>0</v>
      </c>
      <c r="K62" s="144">
        <f t="shared" si="2"/>
        <v>0</v>
      </c>
      <c r="L62" s="34">
        <f t="shared" si="3"/>
        <v>0</v>
      </c>
      <c r="M62" s="71"/>
      <c r="N62" s="148"/>
      <c r="O62" s="71"/>
    </row>
    <row r="63" spans="1:15" s="10" customFormat="1" ht="18.899999999999999" customHeight="1" x14ac:dyDescent="0.25">
      <c r="A63" s="30" t="s">
        <v>461</v>
      </c>
      <c r="B63" s="24" t="s">
        <v>797</v>
      </c>
      <c r="C63" s="22">
        <v>20</v>
      </c>
      <c r="D63" s="16" t="s">
        <v>13</v>
      </c>
      <c r="E63" s="16" t="s">
        <v>588</v>
      </c>
      <c r="F63" s="21"/>
      <c r="G63" s="41"/>
      <c r="H63" s="41"/>
      <c r="I63" s="145">
        <f t="shared" si="0"/>
        <v>0</v>
      </c>
      <c r="J63" s="144">
        <f t="shared" si="1"/>
        <v>0</v>
      </c>
      <c r="K63" s="144">
        <f t="shared" si="2"/>
        <v>0</v>
      </c>
      <c r="L63" s="34">
        <f t="shared" si="3"/>
        <v>0</v>
      </c>
      <c r="M63" s="71"/>
      <c r="N63" s="148"/>
      <c r="O63" s="71"/>
    </row>
    <row r="64" spans="1:15" s="10" customFormat="1" ht="18.899999999999999" customHeight="1" x14ac:dyDescent="0.25">
      <c r="A64" s="30" t="s">
        <v>462</v>
      </c>
      <c r="B64" s="24" t="s">
        <v>798</v>
      </c>
      <c r="C64" s="73">
        <v>21</v>
      </c>
      <c r="D64" s="16" t="s">
        <v>13</v>
      </c>
      <c r="E64" s="16" t="s">
        <v>589</v>
      </c>
      <c r="F64" s="21"/>
      <c r="G64" s="41"/>
      <c r="H64" s="41"/>
      <c r="I64" s="145">
        <f t="shared" si="0"/>
        <v>0</v>
      </c>
      <c r="J64" s="144">
        <f t="shared" si="1"/>
        <v>0</v>
      </c>
      <c r="K64" s="144">
        <f t="shared" si="2"/>
        <v>0</v>
      </c>
      <c r="L64" s="34">
        <f t="shared" si="3"/>
        <v>0</v>
      </c>
      <c r="M64" s="71"/>
      <c r="N64" s="148"/>
      <c r="O64" s="71"/>
    </row>
    <row r="65" spans="1:15" s="10" customFormat="1" ht="18.899999999999999" customHeight="1" x14ac:dyDescent="0.25">
      <c r="A65" s="30" t="s">
        <v>463</v>
      </c>
      <c r="B65" s="24" t="s">
        <v>799</v>
      </c>
      <c r="C65" s="73">
        <v>21</v>
      </c>
      <c r="D65" s="16" t="s">
        <v>13</v>
      </c>
      <c r="E65" s="16" t="s">
        <v>589</v>
      </c>
      <c r="F65" s="21"/>
      <c r="G65" s="41"/>
      <c r="H65" s="41"/>
      <c r="I65" s="145">
        <f t="shared" si="0"/>
        <v>0</v>
      </c>
      <c r="J65" s="144">
        <f t="shared" si="1"/>
        <v>0</v>
      </c>
      <c r="K65" s="144">
        <f t="shared" si="2"/>
        <v>0</v>
      </c>
      <c r="L65" s="34">
        <f t="shared" si="3"/>
        <v>0</v>
      </c>
      <c r="M65" s="71"/>
      <c r="N65" s="148"/>
      <c r="O65" s="71"/>
    </row>
    <row r="66" spans="1:15" s="10" customFormat="1" ht="18.899999999999999" customHeight="1" x14ac:dyDescent="0.25">
      <c r="A66" s="30" t="s">
        <v>464</v>
      </c>
      <c r="B66" s="24" t="s">
        <v>800</v>
      </c>
      <c r="C66" s="73">
        <v>32</v>
      </c>
      <c r="D66" s="16" t="s">
        <v>13</v>
      </c>
      <c r="E66" s="16" t="s">
        <v>588</v>
      </c>
      <c r="F66" s="21"/>
      <c r="G66" s="41"/>
      <c r="H66" s="41"/>
      <c r="I66" s="145">
        <f t="shared" si="0"/>
        <v>0</v>
      </c>
      <c r="J66" s="144">
        <f t="shared" si="1"/>
        <v>0</v>
      </c>
      <c r="K66" s="144">
        <f t="shared" si="2"/>
        <v>0</v>
      </c>
      <c r="L66" s="34">
        <f t="shared" si="3"/>
        <v>0</v>
      </c>
      <c r="M66" s="71"/>
      <c r="N66" s="148"/>
      <c r="O66" s="71"/>
    </row>
    <row r="67" spans="1:15" s="10" customFormat="1" ht="18.899999999999999" customHeight="1" x14ac:dyDescent="0.25">
      <c r="A67" s="30" t="s">
        <v>465</v>
      </c>
      <c r="B67" s="24" t="s">
        <v>801</v>
      </c>
      <c r="C67" s="73">
        <v>14</v>
      </c>
      <c r="D67" s="16" t="s">
        <v>76</v>
      </c>
      <c r="E67" s="16" t="s">
        <v>595</v>
      </c>
      <c r="F67" s="21"/>
      <c r="G67" s="41"/>
      <c r="H67" s="41"/>
      <c r="I67" s="145">
        <f t="shared" si="0"/>
        <v>0</v>
      </c>
      <c r="J67" s="144">
        <f t="shared" si="1"/>
        <v>0</v>
      </c>
      <c r="K67" s="144">
        <f t="shared" si="2"/>
        <v>0</v>
      </c>
      <c r="L67" s="34">
        <f t="shared" si="3"/>
        <v>0</v>
      </c>
      <c r="M67" s="71"/>
      <c r="N67" s="148"/>
      <c r="O67" s="71"/>
    </row>
    <row r="68" spans="1:15" s="10" customFormat="1" ht="18.899999999999999" customHeight="1" x14ac:dyDescent="0.25">
      <c r="A68" s="30" t="s">
        <v>488</v>
      </c>
      <c r="B68" s="24" t="s">
        <v>802</v>
      </c>
      <c r="C68" s="73">
        <v>30</v>
      </c>
      <c r="D68" s="16" t="s">
        <v>13</v>
      </c>
      <c r="E68" s="16" t="s">
        <v>588</v>
      </c>
      <c r="F68" s="21"/>
      <c r="G68" s="41"/>
      <c r="H68" s="41"/>
      <c r="I68" s="145">
        <f t="shared" si="0"/>
        <v>0</v>
      </c>
      <c r="J68" s="144">
        <f t="shared" si="1"/>
        <v>0</v>
      </c>
      <c r="K68" s="144">
        <f t="shared" si="2"/>
        <v>0</v>
      </c>
      <c r="L68" s="34">
        <f t="shared" si="3"/>
        <v>0</v>
      </c>
      <c r="M68" s="71"/>
      <c r="N68" s="148"/>
      <c r="O68" s="71"/>
    </row>
    <row r="69" spans="1:15" s="10" customFormat="1" ht="18.899999999999999" customHeight="1" x14ac:dyDescent="0.25">
      <c r="A69" s="30" t="s">
        <v>489</v>
      </c>
      <c r="B69" s="24" t="s">
        <v>803</v>
      </c>
      <c r="C69" s="22">
        <v>15</v>
      </c>
      <c r="D69" s="16" t="s">
        <v>13</v>
      </c>
      <c r="E69" s="16" t="s">
        <v>588</v>
      </c>
      <c r="F69" s="21"/>
      <c r="G69" s="41"/>
      <c r="H69" s="41"/>
      <c r="I69" s="145">
        <f t="shared" si="0"/>
        <v>0</v>
      </c>
      <c r="J69" s="144">
        <f t="shared" si="1"/>
        <v>0</v>
      </c>
      <c r="K69" s="144">
        <f t="shared" si="2"/>
        <v>0</v>
      </c>
      <c r="L69" s="34">
        <f t="shared" si="3"/>
        <v>0</v>
      </c>
      <c r="M69" s="71"/>
      <c r="N69" s="148"/>
      <c r="O69" s="71"/>
    </row>
    <row r="70" spans="1:15" s="10" customFormat="1" ht="18.899999999999999" customHeight="1" x14ac:dyDescent="0.25">
      <c r="A70" s="30" t="s">
        <v>490</v>
      </c>
      <c r="B70" s="24" t="s">
        <v>804</v>
      </c>
      <c r="C70" s="43">
        <v>33</v>
      </c>
      <c r="D70" s="16" t="s">
        <v>13</v>
      </c>
      <c r="E70" s="16" t="s">
        <v>588</v>
      </c>
      <c r="F70" s="21"/>
      <c r="G70" s="41"/>
      <c r="H70" s="41"/>
      <c r="I70" s="145">
        <f t="shared" si="0"/>
        <v>0</v>
      </c>
      <c r="J70" s="144">
        <f t="shared" si="1"/>
        <v>0</v>
      </c>
      <c r="K70" s="144">
        <f t="shared" si="2"/>
        <v>0</v>
      </c>
      <c r="L70" s="34">
        <f t="shared" si="3"/>
        <v>0</v>
      </c>
      <c r="M70" s="71"/>
      <c r="N70" s="148"/>
      <c r="O70" s="71"/>
    </row>
    <row r="71" spans="1:15" s="10" customFormat="1" ht="18.75" customHeight="1" x14ac:dyDescent="0.25">
      <c r="A71" s="30" t="s">
        <v>369</v>
      </c>
      <c r="B71" s="24" t="s">
        <v>805</v>
      </c>
      <c r="C71" s="22">
        <v>10</v>
      </c>
      <c r="D71" s="16" t="s">
        <v>13</v>
      </c>
      <c r="E71" s="16" t="s">
        <v>589</v>
      </c>
      <c r="F71" s="21"/>
      <c r="G71" s="41"/>
      <c r="H71" s="41"/>
      <c r="I71" s="145">
        <f t="shared" si="0"/>
        <v>0</v>
      </c>
      <c r="J71" s="144">
        <f t="shared" si="1"/>
        <v>0</v>
      </c>
      <c r="K71" s="144">
        <f t="shared" si="2"/>
        <v>0</v>
      </c>
      <c r="L71" s="34">
        <f t="shared" si="3"/>
        <v>0</v>
      </c>
      <c r="M71" s="71"/>
      <c r="N71" s="148"/>
      <c r="O71" s="71"/>
    </row>
    <row r="72" spans="1:15" s="10" customFormat="1" ht="18.899999999999999" customHeight="1" x14ac:dyDescent="0.25">
      <c r="A72" s="30" t="s">
        <v>491</v>
      </c>
      <c r="B72" s="24" t="s">
        <v>806</v>
      </c>
      <c r="C72" s="22">
        <v>15</v>
      </c>
      <c r="D72" s="16" t="s">
        <v>13</v>
      </c>
      <c r="E72" s="16" t="s">
        <v>589</v>
      </c>
      <c r="F72" s="21"/>
      <c r="G72" s="41"/>
      <c r="H72" s="41"/>
      <c r="I72" s="145">
        <f t="shared" si="0"/>
        <v>0</v>
      </c>
      <c r="J72" s="144">
        <f t="shared" si="1"/>
        <v>0</v>
      </c>
      <c r="K72" s="144">
        <f t="shared" si="2"/>
        <v>0</v>
      </c>
      <c r="L72" s="34">
        <f t="shared" si="3"/>
        <v>0</v>
      </c>
      <c r="M72" s="71"/>
      <c r="N72" s="148"/>
      <c r="O72" s="71"/>
    </row>
    <row r="73" spans="1:15" s="10" customFormat="1" ht="18.899999999999999" customHeight="1" x14ac:dyDescent="0.25">
      <c r="A73" s="30" t="s">
        <v>487</v>
      </c>
      <c r="B73" s="24" t="s">
        <v>807</v>
      </c>
      <c r="C73" s="73">
        <v>4</v>
      </c>
      <c r="D73" s="16" t="s">
        <v>76</v>
      </c>
      <c r="E73" s="16" t="s">
        <v>596</v>
      </c>
      <c r="F73" s="21"/>
      <c r="G73" s="41"/>
      <c r="H73" s="41"/>
      <c r="I73" s="145">
        <f t="shared" si="0"/>
        <v>0</v>
      </c>
      <c r="J73" s="144">
        <f t="shared" si="1"/>
        <v>0</v>
      </c>
      <c r="K73" s="144">
        <f t="shared" si="2"/>
        <v>0</v>
      </c>
      <c r="L73" s="34">
        <f t="shared" si="3"/>
        <v>0</v>
      </c>
      <c r="M73" s="71"/>
      <c r="N73" s="148"/>
      <c r="O73" s="71"/>
    </row>
    <row r="74" spans="1:15" s="10" customFormat="1" ht="13.8" x14ac:dyDescent="0.25">
      <c r="A74" s="30" t="s">
        <v>492</v>
      </c>
      <c r="B74" s="24" t="s">
        <v>808</v>
      </c>
      <c r="C74" s="22">
        <v>14</v>
      </c>
      <c r="D74" s="16" t="s">
        <v>13</v>
      </c>
      <c r="E74" s="16" t="s">
        <v>589</v>
      </c>
      <c r="F74" s="21"/>
      <c r="G74" s="41"/>
      <c r="H74" s="41"/>
      <c r="I74" s="145">
        <f t="shared" si="0"/>
        <v>0</v>
      </c>
      <c r="J74" s="144">
        <f t="shared" si="1"/>
        <v>0</v>
      </c>
      <c r="K74" s="144">
        <f t="shared" si="2"/>
        <v>0</v>
      </c>
      <c r="L74" s="34">
        <f t="shared" si="3"/>
        <v>0</v>
      </c>
      <c r="M74" s="71"/>
      <c r="N74" s="148"/>
      <c r="O74" s="71"/>
    </row>
    <row r="75" spans="1:15" s="10" customFormat="1" ht="18.899999999999999" customHeight="1" x14ac:dyDescent="0.25">
      <c r="A75" s="30" t="s">
        <v>493</v>
      </c>
      <c r="B75" s="24" t="s">
        <v>809</v>
      </c>
      <c r="C75" s="22">
        <v>23</v>
      </c>
      <c r="D75" s="16" t="s">
        <v>13</v>
      </c>
      <c r="E75" s="16" t="s">
        <v>588</v>
      </c>
      <c r="F75" s="21"/>
      <c r="G75" s="41"/>
      <c r="H75" s="41"/>
      <c r="I75" s="145">
        <f t="shared" si="0"/>
        <v>0</v>
      </c>
      <c r="J75" s="144">
        <f t="shared" si="1"/>
        <v>0</v>
      </c>
      <c r="K75" s="144">
        <f t="shared" si="2"/>
        <v>0</v>
      </c>
      <c r="L75" s="34">
        <f t="shared" si="3"/>
        <v>0</v>
      </c>
      <c r="M75" s="71"/>
      <c r="N75" s="148"/>
      <c r="O75" s="71"/>
    </row>
    <row r="76" spans="1:15" s="10" customFormat="1" ht="18.899999999999999" customHeight="1" x14ac:dyDescent="0.25">
      <c r="A76" s="30" t="s">
        <v>494</v>
      </c>
      <c r="B76" s="24" t="s">
        <v>810</v>
      </c>
      <c r="C76" s="22">
        <v>13</v>
      </c>
      <c r="D76" s="16" t="s">
        <v>13</v>
      </c>
      <c r="E76" s="16" t="s">
        <v>588</v>
      </c>
      <c r="F76" s="21"/>
      <c r="G76" s="41"/>
      <c r="H76" s="41"/>
      <c r="I76" s="145">
        <f t="shared" si="0"/>
        <v>0</v>
      </c>
      <c r="J76" s="144">
        <f t="shared" si="1"/>
        <v>0</v>
      </c>
      <c r="K76" s="144">
        <f t="shared" si="2"/>
        <v>0</v>
      </c>
      <c r="L76" s="34">
        <f t="shared" si="3"/>
        <v>0</v>
      </c>
      <c r="M76" s="71"/>
      <c r="N76" s="148"/>
      <c r="O76" s="71"/>
    </row>
    <row r="77" spans="1:15" s="10" customFormat="1" ht="18.899999999999999" customHeight="1" x14ac:dyDescent="0.25">
      <c r="A77" s="30" t="s">
        <v>495</v>
      </c>
      <c r="B77" s="24" t="s">
        <v>811</v>
      </c>
      <c r="C77" s="22">
        <v>60</v>
      </c>
      <c r="D77" s="16" t="s">
        <v>119</v>
      </c>
      <c r="E77" s="16" t="s">
        <v>594</v>
      </c>
      <c r="F77" s="21"/>
      <c r="G77" s="41"/>
      <c r="H77" s="41"/>
      <c r="I77" s="145">
        <f t="shared" si="0"/>
        <v>0</v>
      </c>
      <c r="J77" s="144">
        <f t="shared" si="1"/>
        <v>0</v>
      </c>
      <c r="K77" s="144">
        <f t="shared" si="2"/>
        <v>0</v>
      </c>
      <c r="L77" s="34">
        <f t="shared" si="3"/>
        <v>0</v>
      </c>
      <c r="M77" s="71"/>
      <c r="N77" s="148"/>
      <c r="O77" s="71"/>
    </row>
    <row r="78" spans="1:15" s="10" customFormat="1" ht="18.899999999999999" customHeight="1" x14ac:dyDescent="0.25">
      <c r="A78" s="30" t="s">
        <v>496</v>
      </c>
      <c r="B78" s="24" t="s">
        <v>812</v>
      </c>
      <c r="C78" s="22">
        <v>15</v>
      </c>
      <c r="D78" s="16" t="s">
        <v>13</v>
      </c>
      <c r="E78" s="16" t="s">
        <v>589</v>
      </c>
      <c r="F78" s="21"/>
      <c r="G78" s="41"/>
      <c r="H78" s="41"/>
      <c r="I78" s="145">
        <f t="shared" si="0"/>
        <v>0</v>
      </c>
      <c r="J78" s="144">
        <f t="shared" si="1"/>
        <v>0</v>
      </c>
      <c r="K78" s="144">
        <f t="shared" si="2"/>
        <v>0</v>
      </c>
      <c r="L78" s="34">
        <f t="shared" si="3"/>
        <v>0</v>
      </c>
      <c r="M78" s="71"/>
      <c r="N78" s="148"/>
      <c r="O78" s="71"/>
    </row>
    <row r="79" spans="1:15" s="10" customFormat="1" ht="18.899999999999999" customHeight="1" x14ac:dyDescent="0.25">
      <c r="A79" s="30" t="s">
        <v>497</v>
      </c>
      <c r="B79" s="24" t="s">
        <v>813</v>
      </c>
      <c r="C79" s="22">
        <v>750</v>
      </c>
      <c r="D79" s="16" t="s">
        <v>119</v>
      </c>
      <c r="E79" s="16" t="s">
        <v>584</v>
      </c>
      <c r="F79" s="21"/>
      <c r="G79" s="41"/>
      <c r="H79" s="41"/>
      <c r="I79" s="145">
        <f t="shared" si="0"/>
        <v>0</v>
      </c>
      <c r="J79" s="144">
        <f t="shared" si="1"/>
        <v>0</v>
      </c>
      <c r="K79" s="144">
        <f t="shared" si="2"/>
        <v>0</v>
      </c>
      <c r="L79" s="34">
        <f t="shared" si="3"/>
        <v>0</v>
      </c>
      <c r="M79" s="71"/>
      <c r="N79" s="148"/>
      <c r="O79" s="71"/>
    </row>
    <row r="80" spans="1:15" s="10" customFormat="1" ht="18.899999999999999" customHeight="1" x14ac:dyDescent="0.25">
      <c r="A80" s="30" t="s">
        <v>498</v>
      </c>
      <c r="B80" s="24" t="s">
        <v>814</v>
      </c>
      <c r="C80" s="73">
        <v>70</v>
      </c>
      <c r="D80" s="16" t="s">
        <v>76</v>
      </c>
      <c r="E80" s="16" t="s">
        <v>597</v>
      </c>
      <c r="F80" s="21"/>
      <c r="G80" s="41"/>
      <c r="H80" s="41"/>
      <c r="I80" s="145">
        <f t="shared" si="0"/>
        <v>0</v>
      </c>
      <c r="J80" s="144">
        <f t="shared" si="1"/>
        <v>0</v>
      </c>
      <c r="K80" s="144">
        <f t="shared" si="2"/>
        <v>0</v>
      </c>
      <c r="L80" s="34">
        <f t="shared" si="3"/>
        <v>0</v>
      </c>
      <c r="M80" s="71"/>
      <c r="N80" s="71"/>
      <c r="O80" s="71"/>
    </row>
    <row r="81" spans="1:16" ht="27.6" x14ac:dyDescent="0.25">
      <c r="A81" s="91"/>
      <c r="B81" s="135" t="s">
        <v>1300</v>
      </c>
      <c r="C81" s="93" t="s">
        <v>1284</v>
      </c>
      <c r="D81" s="94" t="s">
        <v>1284</v>
      </c>
      <c r="E81" s="94" t="s">
        <v>1284</v>
      </c>
      <c r="F81" s="94" t="s">
        <v>1284</v>
      </c>
      <c r="G81" s="95" t="s">
        <v>1284</v>
      </c>
      <c r="H81" s="94" t="s">
        <v>1284</v>
      </c>
      <c r="I81" s="129">
        <f t="shared" ref="I81:N81" si="4">SUM(I20:I80)</f>
        <v>0</v>
      </c>
      <c r="J81" s="129">
        <f t="shared" si="4"/>
        <v>0</v>
      </c>
      <c r="K81" s="129">
        <f t="shared" si="4"/>
        <v>0</v>
      </c>
      <c r="L81" s="146">
        <f t="shared" si="4"/>
        <v>0</v>
      </c>
      <c r="M81" s="146">
        <f t="shared" si="4"/>
        <v>0</v>
      </c>
      <c r="N81" s="146">
        <f t="shared" si="4"/>
        <v>0</v>
      </c>
      <c r="O81" s="69"/>
      <c r="P81" s="74"/>
    </row>
    <row r="82" spans="1:16" s="10" customFormat="1" ht="13.8" x14ac:dyDescent="0.25">
      <c r="A82" s="4"/>
    </row>
    <row r="83" spans="1:16" s="10" customFormat="1" ht="13.8" x14ac:dyDescent="0.25">
      <c r="A83" s="2"/>
    </row>
    <row r="84" spans="1:16" ht="13.8" x14ac:dyDescent="0.3">
      <c r="A84" s="180" t="s">
        <v>1273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80"/>
      <c r="N84"/>
      <c r="O84"/>
      <c r="P84" s="74"/>
    </row>
    <row r="85" spans="1:16" ht="32.25" customHeight="1" x14ac:dyDescent="0.3">
      <c r="A85" s="178" t="s">
        <v>1274</v>
      </c>
      <c r="B85" s="178"/>
      <c r="C85" s="178"/>
      <c r="D85" s="178"/>
      <c r="E85" s="178"/>
      <c r="F85" s="178"/>
      <c r="G85" s="178"/>
      <c r="H85" s="178"/>
      <c r="I85" s="178"/>
      <c r="J85" s="178"/>
      <c r="K85" s="178"/>
      <c r="L85" s="178"/>
      <c r="M85" s="80"/>
      <c r="N85"/>
      <c r="O85"/>
      <c r="P85" s="74"/>
    </row>
    <row r="86" spans="1:16" ht="32.25" customHeight="1" x14ac:dyDescent="0.25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/>
      <c r="N86"/>
      <c r="O86"/>
      <c r="P86" s="74"/>
    </row>
    <row r="87" spans="1:16" ht="13.8" x14ac:dyDescent="0.25">
      <c r="A87" s="178" t="s">
        <v>1275</v>
      </c>
      <c r="B87" s="178"/>
      <c r="C87" s="178"/>
      <c r="D87" s="178"/>
      <c r="E87" s="178"/>
      <c r="F87" s="178"/>
      <c r="G87" s="178"/>
      <c r="H87" s="178"/>
      <c r="I87" s="178"/>
      <c r="J87" s="178"/>
      <c r="K87" s="178"/>
      <c r="L87" s="178"/>
      <c r="M87"/>
      <c r="N87"/>
      <c r="O87"/>
      <c r="P87" s="74"/>
    </row>
    <row r="88" spans="1:16" ht="13.8" x14ac:dyDescent="0.25">
      <c r="A88" s="178" t="s">
        <v>1276</v>
      </c>
      <c r="B88" s="178"/>
      <c r="C88" s="178"/>
      <c r="D88" s="178"/>
      <c r="E88" s="178"/>
      <c r="F88" s="178"/>
      <c r="G88" s="178"/>
      <c r="H88" s="178"/>
      <c r="I88" s="178"/>
      <c r="J88" s="178"/>
      <c r="K88" s="178"/>
      <c r="L88" s="178"/>
      <c r="M88"/>
      <c r="N88"/>
      <c r="O88"/>
      <c r="P88" s="74"/>
    </row>
    <row r="89" spans="1:16" ht="13.8" x14ac:dyDescent="0.25">
      <c r="A89" s="81" t="s">
        <v>1277</v>
      </c>
      <c r="B89" s="82"/>
      <c r="C89" s="83"/>
      <c r="D89" s="84"/>
      <c r="E89" s="84"/>
      <c r="F89" s="84"/>
      <c r="G89" s="85"/>
      <c r="H89" s="85"/>
      <c r="I89" s="85"/>
      <c r="J89" s="85"/>
      <c r="K89" s="85"/>
      <c r="L89" s="81"/>
      <c r="M89"/>
      <c r="N89"/>
      <c r="O89"/>
      <c r="P89" s="74"/>
    </row>
    <row r="90" spans="1:16" ht="13.8" x14ac:dyDescent="0.25">
      <c r="A90" s="81" t="s">
        <v>1278</v>
      </c>
      <c r="B90" s="82"/>
      <c r="C90" s="83"/>
      <c r="D90" s="84"/>
      <c r="E90" s="84"/>
      <c r="F90" s="84"/>
      <c r="G90" s="85"/>
      <c r="H90" s="85"/>
      <c r="I90" s="85"/>
      <c r="J90" s="85"/>
      <c r="K90" s="85"/>
      <c r="L90" s="81"/>
      <c r="M90"/>
      <c r="N90"/>
      <c r="O90"/>
      <c r="P90" s="74"/>
    </row>
    <row r="91" spans="1:16" ht="13.8" x14ac:dyDescent="0.25">
      <c r="A91" s="173" t="s">
        <v>1279</v>
      </c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/>
      <c r="N91"/>
      <c r="O91"/>
      <c r="P91" s="74"/>
    </row>
    <row r="92" spans="1:16" ht="13.8" x14ac:dyDescent="0.25">
      <c r="A92" s="173" t="s">
        <v>1280</v>
      </c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81"/>
      <c r="M92"/>
      <c r="N92"/>
      <c r="O92"/>
      <c r="P92" s="74"/>
    </row>
    <row r="93" spans="1:16" ht="49.5" customHeight="1" x14ac:dyDescent="0.25">
      <c r="A93" s="173" t="s">
        <v>1352</v>
      </c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86"/>
      <c r="M93"/>
      <c r="N93"/>
      <c r="O93"/>
      <c r="P93" s="74"/>
    </row>
    <row r="94" spans="1:16" ht="13.8" x14ac:dyDescent="0.25">
      <c r="A94" s="76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O94"/>
      <c r="P94" s="74"/>
    </row>
    <row r="95" spans="1:16" ht="13.8" x14ac:dyDescent="0.25">
      <c r="A95" s="2" t="s">
        <v>47</v>
      </c>
      <c r="O95"/>
      <c r="P95" s="74"/>
    </row>
    <row r="96" spans="1:16" ht="13.8" x14ac:dyDescent="0.25">
      <c r="A96" s="4" t="s">
        <v>1282</v>
      </c>
      <c r="O96"/>
      <c r="P96" s="74"/>
    </row>
    <row r="97" spans="1:16" ht="7.8" customHeight="1" x14ac:dyDescent="0.25">
      <c r="A97" s="4"/>
      <c r="O97"/>
      <c r="P97" s="74"/>
    </row>
    <row r="98" spans="1:16" ht="0.6" hidden="1" customHeight="1" x14ac:dyDescent="0.25">
      <c r="A98" s="4"/>
      <c r="O98"/>
      <c r="P98" s="74"/>
    </row>
    <row r="99" spans="1:16" ht="13.8" x14ac:dyDescent="0.25">
      <c r="A99" s="4" t="s">
        <v>48</v>
      </c>
      <c r="J99" s="4" t="s">
        <v>49</v>
      </c>
      <c r="K99" s="4"/>
      <c r="L99" s="4" t="s">
        <v>111</v>
      </c>
      <c r="N99"/>
      <c r="O99"/>
      <c r="P99" s="74"/>
    </row>
  </sheetData>
  <sortState ref="B19:C75">
    <sortCondition ref="B19:B75"/>
  </sortState>
  <mergeCells count="24">
    <mergeCell ref="A87:L87"/>
    <mergeCell ref="A88:L88"/>
    <mergeCell ref="A91:L91"/>
    <mergeCell ref="A92:K92"/>
    <mergeCell ref="A93:K93"/>
    <mergeCell ref="A86:L86"/>
    <mergeCell ref="M16:M18"/>
    <mergeCell ref="N16:N18"/>
    <mergeCell ref="B16:B18"/>
    <mergeCell ref="D16:D18"/>
    <mergeCell ref="F16:F18"/>
    <mergeCell ref="L16:L18"/>
    <mergeCell ref="A16:A18"/>
    <mergeCell ref="C16:C18"/>
    <mergeCell ref="I16:I18"/>
    <mergeCell ref="J16:J18"/>
    <mergeCell ref="K16:K18"/>
    <mergeCell ref="E16:E18"/>
    <mergeCell ref="G16:G18"/>
    <mergeCell ref="H16:H18"/>
    <mergeCell ref="L15:N15"/>
    <mergeCell ref="O16:O18"/>
    <mergeCell ref="A84:L84"/>
    <mergeCell ref="A85:L85"/>
  </mergeCells>
  <phoneticPr fontId="23" type="noConversion"/>
  <pageMargins left="0.70866141732283472" right="0.70866141732283472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12</vt:i4>
      </vt:variant>
    </vt:vector>
  </HeadingPairs>
  <TitlesOfParts>
    <vt:vector size="12" baseType="lpstr">
      <vt:lpstr>1. Meso in mesni izdelki</vt:lpstr>
      <vt:lpstr>2. Ribe</vt:lpstr>
      <vt:lpstr>3. Mleko in mlečni izdelki</vt:lpstr>
      <vt:lpstr>4. Kruh, pekov. izd. in slaščic</vt:lpstr>
      <vt:lpstr>5. sveža, suha zelenjava in sad</vt:lpstr>
      <vt:lpstr>6. Zamrznjena zelenjava in sadj</vt:lpstr>
      <vt:lpstr>7. Žita in mlevski izdelki</vt:lpstr>
      <vt:lpstr>8. Ostalo prehrambeno blago</vt:lpstr>
      <vt:lpstr>9. Zamrznjeni izdelki iz testa</vt:lpstr>
      <vt:lpstr>10. Bio sadje in zelenjava</vt:lpstr>
      <vt:lpstr>11. Eko mleko in mlečni izdelki</vt:lpstr>
      <vt:lpstr>12.Konzervirano sadje in zelen.</vt:lpstr>
    </vt:vector>
  </TitlesOfParts>
  <Company>OBČINA BREŽICE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Banič</dc:creator>
  <cp:lastModifiedBy>Uporabnik</cp:lastModifiedBy>
  <cp:lastPrinted>2020-11-16T17:36:00Z</cp:lastPrinted>
  <dcterms:created xsi:type="dcterms:W3CDTF">2004-07-30T06:03:51Z</dcterms:created>
  <dcterms:modified xsi:type="dcterms:W3CDTF">2020-11-16T17:38:01Z</dcterms:modified>
</cp:coreProperties>
</file>